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y Drive\2023 Files from C Drive\Food Environment Manual\Excel Sheets for Tagging\fwdsupportwithqaofexcelfiles\"/>
    </mc:Choice>
  </mc:AlternateContent>
  <xr:revisionPtr revIDLastSave="0" documentId="13_ncr:1_{7291F09B-C056-44D4-A21B-0D1697305B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 Market Key" sheetId="5" r:id="rId1"/>
    <sheet name="Annex 15" sheetId="1" r:id="rId2"/>
    <sheet name="Annex 16" sheetId="2" r:id="rId3"/>
    <sheet name="ProDes Score Calc." sheetId="3" r:id="rId4"/>
    <sheet name="Data Review Checklist 7" sheetId="4" r:id="rId5"/>
  </sheets>
  <definedNames>
    <definedName name="Z_904B668D_F3E7_454F_BA2B_25AD00B9C493_.wvu.FilterData" localSheetId="2" hidden="1">'Annex 16'!$T$15:$Y$167</definedName>
  </definedNames>
  <calcPr calcId="191029"/>
  <customWorkbookViews>
    <customWorkbookView name="Filter 1" guid="{904B668D-F3E7-454F-BA2B-25AD00B9C49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" i="3" l="1"/>
  <c r="AH2" i="3"/>
  <c r="AE2" i="3"/>
  <c r="AB2" i="3"/>
  <c r="Y2" i="3"/>
  <c r="V2" i="3"/>
  <c r="S2" i="3"/>
  <c r="P2" i="3"/>
  <c r="M2" i="3"/>
  <c r="J2" i="3"/>
  <c r="G2" i="3"/>
  <c r="D2" i="3"/>
  <c r="D4" i="3"/>
  <c r="D5" i="3"/>
  <c r="D6" i="3"/>
  <c r="D7" i="3"/>
  <c r="D8" i="3"/>
  <c r="D9" i="3"/>
  <c r="D10" i="3"/>
  <c r="D11" i="3"/>
  <c r="F11" i="3" s="1"/>
  <c r="D12" i="3"/>
  <c r="D13" i="3"/>
  <c r="D14" i="3"/>
  <c r="D15" i="3"/>
  <c r="D16" i="3"/>
  <c r="D17" i="3"/>
  <c r="D18" i="3"/>
  <c r="D19" i="3"/>
  <c r="F19" i="3" s="1"/>
  <c r="D20" i="3"/>
  <c r="D21" i="3"/>
  <c r="D22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F52" i="3" s="1"/>
  <c r="D53" i="3"/>
  <c r="D54" i="3"/>
  <c r="F54" i="3" s="1"/>
  <c r="F23" i="3"/>
  <c r="F24" i="3"/>
  <c r="F40" i="3"/>
  <c r="F46" i="3"/>
  <c r="F47" i="3"/>
  <c r="F53" i="3"/>
  <c r="Y11" i="2"/>
  <c r="Y10" i="2"/>
  <c r="Y8" i="2"/>
  <c r="Y7" i="2"/>
  <c r="W11" i="2"/>
  <c r="W10" i="2"/>
  <c r="W8" i="2"/>
  <c r="W7" i="2"/>
  <c r="U11" i="2"/>
  <c r="U10" i="2"/>
  <c r="U8" i="2"/>
  <c r="U7" i="2"/>
  <c r="S11" i="2"/>
  <c r="S10" i="2"/>
  <c r="S8" i="2"/>
  <c r="S7" i="2"/>
  <c r="Q11" i="2"/>
  <c r="Q10" i="2"/>
  <c r="Q8" i="2"/>
  <c r="Q7" i="2"/>
  <c r="O11" i="2"/>
  <c r="O10" i="2"/>
  <c r="O8" i="2"/>
  <c r="O7" i="2"/>
  <c r="M11" i="2"/>
  <c r="M10" i="2"/>
  <c r="M8" i="2"/>
  <c r="M7" i="2"/>
  <c r="K11" i="2"/>
  <c r="K10" i="2"/>
  <c r="K8" i="2"/>
  <c r="K7" i="2"/>
  <c r="I11" i="2"/>
  <c r="I10" i="2"/>
  <c r="I8" i="2"/>
  <c r="I7" i="2"/>
  <c r="G11" i="2"/>
  <c r="G10" i="2"/>
  <c r="G8" i="2"/>
  <c r="G7" i="2"/>
  <c r="E11" i="2"/>
  <c r="E10" i="2"/>
  <c r="E8" i="2"/>
  <c r="E7" i="2"/>
  <c r="C11" i="2"/>
  <c r="C10" i="2"/>
  <c r="C8" i="2"/>
  <c r="C7" i="2"/>
  <c r="I3" i="2"/>
  <c r="G3" i="2"/>
  <c r="E3" i="2"/>
  <c r="C3" i="2"/>
  <c r="Y3" i="2"/>
  <c r="W3" i="2"/>
  <c r="U3" i="2"/>
  <c r="S3" i="2"/>
  <c r="Q3" i="2"/>
  <c r="O3" i="2"/>
  <c r="M3" i="2"/>
  <c r="K3" i="2"/>
  <c r="AD57" i="3"/>
  <c r="AE5" i="3"/>
  <c r="C85" i="3"/>
  <c r="C79" i="3"/>
  <c r="C78" i="3"/>
  <c r="C76" i="3"/>
  <c r="B67" i="3"/>
  <c r="B66" i="3"/>
  <c r="C84" i="3" s="1"/>
  <c r="B65" i="3"/>
  <c r="C83" i="3" s="1"/>
  <c r="B64" i="3"/>
  <c r="C82" i="3" s="1"/>
  <c r="B63" i="3"/>
  <c r="C81" i="3" s="1"/>
  <c r="B61" i="3"/>
  <c r="B60" i="3"/>
  <c r="B59" i="3"/>
  <c r="C77" i="3" s="1"/>
  <c r="B58" i="3"/>
  <c r="B57" i="3"/>
  <c r="C75" i="3" s="1"/>
  <c r="AL54" i="3"/>
  <c r="AK54" i="3"/>
  <c r="AM54" i="3" s="1"/>
  <c r="AI54" i="3"/>
  <c r="AH54" i="3"/>
  <c r="AJ54" i="3" s="1"/>
  <c r="AF54" i="3"/>
  <c r="AG54" i="3" s="1"/>
  <c r="AE54" i="3"/>
  <c r="AC54" i="3"/>
  <c r="AB54" i="3"/>
  <c r="AD54" i="3" s="1"/>
  <c r="AA54" i="3"/>
  <c r="Z54" i="3"/>
  <c r="Y54" i="3"/>
  <c r="W54" i="3"/>
  <c r="X54" i="3" s="1"/>
  <c r="V54" i="3"/>
  <c r="T54" i="3"/>
  <c r="S54" i="3"/>
  <c r="U54" i="3" s="1"/>
  <c r="R54" i="3"/>
  <c r="Q54" i="3"/>
  <c r="P54" i="3"/>
  <c r="N54" i="3"/>
  <c r="M54" i="3"/>
  <c r="O54" i="3" s="1"/>
  <c r="K54" i="3"/>
  <c r="J54" i="3"/>
  <c r="L54" i="3" s="1"/>
  <c r="H54" i="3"/>
  <c r="I54" i="3" s="1"/>
  <c r="G54" i="3"/>
  <c r="E54" i="3"/>
  <c r="B54" i="3"/>
  <c r="AL53" i="3"/>
  <c r="AK53" i="3"/>
  <c r="AM53" i="3" s="1"/>
  <c r="AI53" i="3"/>
  <c r="AH53" i="3"/>
  <c r="AJ53" i="3" s="1"/>
  <c r="AF53" i="3"/>
  <c r="AE53" i="3"/>
  <c r="AG53" i="3" s="1"/>
  <c r="AC53" i="3"/>
  <c r="AD53" i="3" s="1"/>
  <c r="AB53" i="3"/>
  <c r="Z53" i="3"/>
  <c r="Y53" i="3"/>
  <c r="AA53" i="3" s="1"/>
  <c r="W53" i="3"/>
  <c r="V53" i="3"/>
  <c r="X53" i="3" s="1"/>
  <c r="T53" i="3"/>
  <c r="S53" i="3"/>
  <c r="U53" i="3" s="1"/>
  <c r="Q53" i="3"/>
  <c r="P53" i="3"/>
  <c r="N53" i="3"/>
  <c r="M53" i="3"/>
  <c r="O53" i="3" s="1"/>
  <c r="K53" i="3"/>
  <c r="J53" i="3"/>
  <c r="H53" i="3"/>
  <c r="G53" i="3"/>
  <c r="E53" i="3"/>
  <c r="B53" i="3"/>
  <c r="AL52" i="3"/>
  <c r="AK52" i="3"/>
  <c r="AI52" i="3"/>
  <c r="AH52" i="3"/>
  <c r="AJ52" i="3" s="1"/>
  <c r="AF52" i="3"/>
  <c r="AE52" i="3"/>
  <c r="AG52" i="3" s="1"/>
  <c r="AC52" i="3"/>
  <c r="AB52" i="3"/>
  <c r="AD52" i="3" s="1"/>
  <c r="Z52" i="3"/>
  <c r="Y52" i="3"/>
  <c r="AA52" i="3" s="1"/>
  <c r="W52" i="3"/>
  <c r="V52" i="3"/>
  <c r="T52" i="3"/>
  <c r="S52" i="3"/>
  <c r="U52" i="3" s="1"/>
  <c r="Q52" i="3"/>
  <c r="P52" i="3"/>
  <c r="R52" i="3" s="1"/>
  <c r="N52" i="3"/>
  <c r="M52" i="3"/>
  <c r="O52" i="3" s="1"/>
  <c r="K52" i="3"/>
  <c r="J52" i="3"/>
  <c r="H52" i="3"/>
  <c r="G52" i="3"/>
  <c r="I52" i="3" s="1"/>
  <c r="E52" i="3"/>
  <c r="B52" i="3"/>
  <c r="AM51" i="3"/>
  <c r="AL51" i="3"/>
  <c r="AK51" i="3"/>
  <c r="AI51" i="3"/>
  <c r="AH51" i="3"/>
  <c r="AJ51" i="3" s="1"/>
  <c r="AF51" i="3"/>
  <c r="AE51" i="3"/>
  <c r="AG51" i="3" s="1"/>
  <c r="AC51" i="3"/>
  <c r="AB51" i="3"/>
  <c r="AD51" i="3" s="1"/>
  <c r="Z51" i="3"/>
  <c r="Y51" i="3"/>
  <c r="AA51" i="3" s="1"/>
  <c r="W51" i="3"/>
  <c r="X51" i="3" s="1"/>
  <c r="V51" i="3"/>
  <c r="T51" i="3"/>
  <c r="S51" i="3"/>
  <c r="U51" i="3" s="1"/>
  <c r="R51" i="3"/>
  <c r="Q51" i="3"/>
  <c r="P51" i="3"/>
  <c r="N51" i="3"/>
  <c r="O51" i="3" s="1"/>
  <c r="M51" i="3"/>
  <c r="K51" i="3"/>
  <c r="J51" i="3"/>
  <c r="L51" i="3" s="1"/>
  <c r="I51" i="3"/>
  <c r="H51" i="3"/>
  <c r="G51" i="3"/>
  <c r="E51" i="3"/>
  <c r="F51" i="3"/>
  <c r="B51" i="3"/>
  <c r="AL50" i="3"/>
  <c r="AK50" i="3"/>
  <c r="AM50" i="3" s="1"/>
  <c r="AJ50" i="3"/>
  <c r="AI50" i="3"/>
  <c r="AH50" i="3"/>
  <c r="AF50" i="3"/>
  <c r="AE50" i="3"/>
  <c r="AG50" i="3" s="1"/>
  <c r="AC50" i="3"/>
  <c r="AB50" i="3"/>
  <c r="Z50" i="3"/>
  <c r="Y50" i="3"/>
  <c r="AA50" i="3" s="1"/>
  <c r="W50" i="3"/>
  <c r="V50" i="3"/>
  <c r="T50" i="3"/>
  <c r="S50" i="3"/>
  <c r="Q50" i="3"/>
  <c r="P50" i="3"/>
  <c r="R50" i="3" s="1"/>
  <c r="N50" i="3"/>
  <c r="M50" i="3"/>
  <c r="O50" i="3" s="1"/>
  <c r="K50" i="3"/>
  <c r="J50" i="3"/>
  <c r="L50" i="3" s="1"/>
  <c r="H50" i="3"/>
  <c r="G50" i="3"/>
  <c r="E50" i="3"/>
  <c r="F50" i="3"/>
  <c r="B50" i="3"/>
  <c r="AL49" i="3"/>
  <c r="AK49" i="3"/>
  <c r="AI49" i="3"/>
  <c r="AH49" i="3"/>
  <c r="AJ49" i="3" s="1"/>
  <c r="AF49" i="3"/>
  <c r="AE49" i="3"/>
  <c r="AG49" i="3" s="1"/>
  <c r="AC49" i="3"/>
  <c r="AB49" i="3"/>
  <c r="Z49" i="3"/>
  <c r="Y49" i="3"/>
  <c r="AA49" i="3" s="1"/>
  <c r="W49" i="3"/>
  <c r="V49" i="3"/>
  <c r="T49" i="3"/>
  <c r="S49" i="3"/>
  <c r="U49" i="3" s="1"/>
  <c r="Q49" i="3"/>
  <c r="R49" i="3" s="1"/>
  <c r="P49" i="3"/>
  <c r="N49" i="3"/>
  <c r="M49" i="3"/>
  <c r="O49" i="3" s="1"/>
  <c r="K49" i="3"/>
  <c r="J49" i="3"/>
  <c r="H49" i="3"/>
  <c r="G49" i="3"/>
  <c r="I49" i="3" s="1"/>
  <c r="E49" i="3"/>
  <c r="F49" i="3" s="1"/>
  <c r="B49" i="3"/>
  <c r="AL48" i="3"/>
  <c r="AK48" i="3"/>
  <c r="AM48" i="3" s="1"/>
  <c r="AI48" i="3"/>
  <c r="AH48" i="3"/>
  <c r="AJ48" i="3" s="1"/>
  <c r="AF48" i="3"/>
  <c r="AE48" i="3"/>
  <c r="AG48" i="3" s="1"/>
  <c r="AC48" i="3"/>
  <c r="AB48" i="3"/>
  <c r="AD48" i="3" s="1"/>
  <c r="Z48" i="3"/>
  <c r="Y48" i="3"/>
  <c r="AA48" i="3" s="1"/>
  <c r="W48" i="3"/>
  <c r="V48" i="3"/>
  <c r="T48" i="3"/>
  <c r="S48" i="3"/>
  <c r="U48" i="3" s="1"/>
  <c r="Q48" i="3"/>
  <c r="P48" i="3"/>
  <c r="R48" i="3" s="1"/>
  <c r="N48" i="3"/>
  <c r="M48" i="3"/>
  <c r="K48" i="3"/>
  <c r="J48" i="3"/>
  <c r="H48" i="3"/>
  <c r="G48" i="3"/>
  <c r="I48" i="3" s="1"/>
  <c r="E48" i="3"/>
  <c r="F48" i="3"/>
  <c r="B48" i="3"/>
  <c r="AL47" i="3"/>
  <c r="AK47" i="3"/>
  <c r="AI47" i="3"/>
  <c r="AH47" i="3"/>
  <c r="AJ47" i="3" s="1"/>
  <c r="AF47" i="3"/>
  <c r="AE47" i="3"/>
  <c r="AC47" i="3"/>
  <c r="AB47" i="3"/>
  <c r="Z47" i="3"/>
  <c r="Y47" i="3"/>
  <c r="AA47" i="3" s="1"/>
  <c r="W47" i="3"/>
  <c r="V47" i="3"/>
  <c r="X47" i="3" s="1"/>
  <c r="T47" i="3"/>
  <c r="S47" i="3"/>
  <c r="Q47" i="3"/>
  <c r="P47" i="3"/>
  <c r="N47" i="3"/>
  <c r="M47" i="3"/>
  <c r="O47" i="3" s="1"/>
  <c r="K47" i="3"/>
  <c r="J47" i="3"/>
  <c r="H47" i="3"/>
  <c r="G47" i="3"/>
  <c r="E47" i="3"/>
  <c r="B47" i="3"/>
  <c r="AL46" i="3"/>
  <c r="AK46" i="3"/>
  <c r="AI46" i="3"/>
  <c r="AH46" i="3"/>
  <c r="AJ46" i="3" s="1"/>
  <c r="AF46" i="3"/>
  <c r="AG46" i="3" s="1"/>
  <c r="AE46" i="3"/>
  <c r="AC46" i="3"/>
  <c r="AB46" i="3"/>
  <c r="AD46" i="3" s="1"/>
  <c r="Z46" i="3"/>
  <c r="Y46" i="3"/>
  <c r="W46" i="3"/>
  <c r="V46" i="3"/>
  <c r="T46" i="3"/>
  <c r="S46" i="3"/>
  <c r="Q46" i="3"/>
  <c r="P46" i="3"/>
  <c r="N46" i="3"/>
  <c r="M46" i="3"/>
  <c r="O46" i="3" s="1"/>
  <c r="L46" i="3"/>
  <c r="K46" i="3"/>
  <c r="J46" i="3"/>
  <c r="H46" i="3"/>
  <c r="G46" i="3"/>
  <c r="I46" i="3" s="1"/>
  <c r="E46" i="3"/>
  <c r="B46" i="3"/>
  <c r="AM45" i="3"/>
  <c r="AL45" i="3"/>
  <c r="AK45" i="3"/>
  <c r="AI45" i="3"/>
  <c r="AH45" i="3"/>
  <c r="AF45" i="3"/>
  <c r="AE45" i="3"/>
  <c r="AG45" i="3" s="1"/>
  <c r="AC45" i="3"/>
  <c r="AD45" i="3" s="1"/>
  <c r="AB45" i="3"/>
  <c r="Z45" i="3"/>
  <c r="Y45" i="3"/>
  <c r="AA45" i="3" s="1"/>
  <c r="W45" i="3"/>
  <c r="V45" i="3"/>
  <c r="T45" i="3"/>
  <c r="S45" i="3"/>
  <c r="U45" i="3" s="1"/>
  <c r="Q45" i="3"/>
  <c r="P45" i="3"/>
  <c r="N45" i="3"/>
  <c r="M45" i="3"/>
  <c r="K45" i="3"/>
  <c r="J45" i="3"/>
  <c r="H45" i="3"/>
  <c r="G45" i="3"/>
  <c r="I45" i="3" s="1"/>
  <c r="E45" i="3"/>
  <c r="B45" i="3"/>
  <c r="AL44" i="3"/>
  <c r="AK44" i="3"/>
  <c r="AM44" i="3" s="1"/>
  <c r="AI44" i="3"/>
  <c r="AH44" i="3"/>
  <c r="AF44" i="3"/>
  <c r="AE44" i="3"/>
  <c r="AG44" i="3" s="1"/>
  <c r="AC44" i="3"/>
  <c r="AB44" i="3"/>
  <c r="AD44" i="3" s="1"/>
  <c r="Z44" i="3"/>
  <c r="Y44" i="3"/>
  <c r="W44" i="3"/>
  <c r="V44" i="3"/>
  <c r="X44" i="3" s="1"/>
  <c r="T44" i="3"/>
  <c r="S44" i="3"/>
  <c r="U44" i="3" s="1"/>
  <c r="Q44" i="3"/>
  <c r="P44" i="3"/>
  <c r="R44" i="3" s="1"/>
  <c r="N44" i="3"/>
  <c r="O44" i="3" s="1"/>
  <c r="M44" i="3"/>
  <c r="K44" i="3"/>
  <c r="J44" i="3"/>
  <c r="L44" i="3" s="1"/>
  <c r="H44" i="3"/>
  <c r="G44" i="3"/>
  <c r="E44" i="3"/>
  <c r="B44" i="3"/>
  <c r="AL43" i="3"/>
  <c r="AK43" i="3"/>
  <c r="AM43" i="3" s="1"/>
  <c r="AI43" i="3"/>
  <c r="AH43" i="3"/>
  <c r="AJ43" i="3" s="1"/>
  <c r="AF43" i="3"/>
  <c r="AE43" i="3"/>
  <c r="AG43" i="3" s="1"/>
  <c r="AC43" i="3"/>
  <c r="AB43" i="3"/>
  <c r="AD43" i="3" s="1"/>
  <c r="Z43" i="3"/>
  <c r="Y43" i="3"/>
  <c r="AA43" i="3" s="1"/>
  <c r="W43" i="3"/>
  <c r="V43" i="3"/>
  <c r="T43" i="3"/>
  <c r="S43" i="3"/>
  <c r="U43" i="3" s="1"/>
  <c r="Q43" i="3"/>
  <c r="P43" i="3"/>
  <c r="R43" i="3" s="1"/>
  <c r="N43" i="3"/>
  <c r="M43" i="3"/>
  <c r="O43" i="3" s="1"/>
  <c r="K43" i="3"/>
  <c r="J43" i="3"/>
  <c r="L43" i="3" s="1"/>
  <c r="H43" i="3"/>
  <c r="G43" i="3"/>
  <c r="E43" i="3"/>
  <c r="F43" i="3"/>
  <c r="B43" i="3"/>
  <c r="AL42" i="3"/>
  <c r="AK42" i="3"/>
  <c r="AM42" i="3" s="1"/>
  <c r="AI42" i="3"/>
  <c r="AH42" i="3"/>
  <c r="AJ42" i="3" s="1"/>
  <c r="AF42" i="3"/>
  <c r="AE42" i="3"/>
  <c r="AG42" i="3" s="1"/>
  <c r="AC42" i="3"/>
  <c r="AD42" i="3" s="1"/>
  <c r="AB42" i="3"/>
  <c r="Z42" i="3"/>
  <c r="Y42" i="3"/>
  <c r="AA42" i="3" s="1"/>
  <c r="W42" i="3"/>
  <c r="X42" i="3" s="1"/>
  <c r="V42" i="3"/>
  <c r="T42" i="3"/>
  <c r="S42" i="3"/>
  <c r="Q42" i="3"/>
  <c r="P42" i="3"/>
  <c r="R42" i="3" s="1"/>
  <c r="N42" i="3"/>
  <c r="M42" i="3"/>
  <c r="O42" i="3" s="1"/>
  <c r="K42" i="3"/>
  <c r="J42" i="3"/>
  <c r="L42" i="3" s="1"/>
  <c r="I42" i="3"/>
  <c r="H42" i="3"/>
  <c r="G42" i="3"/>
  <c r="E42" i="3"/>
  <c r="F42" i="3"/>
  <c r="B42" i="3"/>
  <c r="AL41" i="3"/>
  <c r="AK41" i="3"/>
  <c r="AJ41" i="3"/>
  <c r="AI41" i="3"/>
  <c r="AH41" i="3"/>
  <c r="AF41" i="3"/>
  <c r="AE41" i="3"/>
  <c r="AG41" i="3" s="1"/>
  <c r="AC41" i="3"/>
  <c r="AB41" i="3"/>
  <c r="AD41" i="3" s="1"/>
  <c r="Z41" i="3"/>
  <c r="Y41" i="3"/>
  <c r="W41" i="3"/>
  <c r="V41" i="3"/>
  <c r="X41" i="3" s="1"/>
  <c r="T41" i="3"/>
  <c r="S41" i="3"/>
  <c r="U41" i="3" s="1"/>
  <c r="Q41" i="3"/>
  <c r="P41" i="3"/>
  <c r="R41" i="3" s="1"/>
  <c r="N41" i="3"/>
  <c r="M41" i="3"/>
  <c r="K41" i="3"/>
  <c r="J41" i="3"/>
  <c r="H41" i="3"/>
  <c r="I41" i="3" s="1"/>
  <c r="G41" i="3"/>
  <c r="E41" i="3"/>
  <c r="F41" i="3"/>
  <c r="B41" i="3"/>
  <c r="AL40" i="3"/>
  <c r="AK40" i="3"/>
  <c r="AM40" i="3" s="1"/>
  <c r="AI40" i="3"/>
  <c r="AH40" i="3"/>
  <c r="AJ40" i="3" s="1"/>
  <c r="AF40" i="3"/>
  <c r="AE40" i="3"/>
  <c r="AC40" i="3"/>
  <c r="AD40" i="3" s="1"/>
  <c r="AB40" i="3"/>
  <c r="Z40" i="3"/>
  <c r="Y40" i="3"/>
  <c r="AA40" i="3" s="1"/>
  <c r="W40" i="3"/>
  <c r="V40" i="3"/>
  <c r="X40" i="3" s="1"/>
  <c r="T40" i="3"/>
  <c r="S40" i="3"/>
  <c r="Q40" i="3"/>
  <c r="P40" i="3"/>
  <c r="R40" i="3" s="1"/>
  <c r="N40" i="3"/>
  <c r="M40" i="3"/>
  <c r="O40" i="3" s="1"/>
  <c r="K40" i="3"/>
  <c r="J40" i="3"/>
  <c r="H40" i="3"/>
  <c r="G40" i="3"/>
  <c r="E40" i="3"/>
  <c r="B40" i="3"/>
  <c r="AL39" i="3"/>
  <c r="AK39" i="3"/>
  <c r="AI39" i="3"/>
  <c r="AH39" i="3"/>
  <c r="AJ39" i="3" s="1"/>
  <c r="AF39" i="3"/>
  <c r="AE39" i="3"/>
  <c r="AG39" i="3" s="1"/>
  <c r="AC39" i="3"/>
  <c r="AB39" i="3"/>
  <c r="AD39" i="3" s="1"/>
  <c r="AA39" i="3"/>
  <c r="Z39" i="3"/>
  <c r="Y39" i="3"/>
  <c r="W39" i="3"/>
  <c r="V39" i="3"/>
  <c r="X39" i="3" s="1"/>
  <c r="T39" i="3"/>
  <c r="S39" i="3"/>
  <c r="U39" i="3" s="1"/>
  <c r="Q39" i="3"/>
  <c r="P39" i="3"/>
  <c r="N39" i="3"/>
  <c r="M39" i="3"/>
  <c r="O39" i="3" s="1"/>
  <c r="K39" i="3"/>
  <c r="J39" i="3"/>
  <c r="H39" i="3"/>
  <c r="G39" i="3"/>
  <c r="I39" i="3" s="1"/>
  <c r="E39" i="3"/>
  <c r="B39" i="3"/>
  <c r="AL38" i="3"/>
  <c r="AK38" i="3"/>
  <c r="AM38" i="3" s="1"/>
  <c r="AI38" i="3"/>
  <c r="AH38" i="3"/>
  <c r="AJ38" i="3" s="1"/>
  <c r="AF38" i="3"/>
  <c r="AE38" i="3"/>
  <c r="AC38" i="3"/>
  <c r="AB38" i="3"/>
  <c r="Z38" i="3"/>
  <c r="AA38" i="3" s="1"/>
  <c r="Y38" i="3"/>
  <c r="W38" i="3"/>
  <c r="V38" i="3"/>
  <c r="X38" i="3" s="1"/>
  <c r="T38" i="3"/>
  <c r="S38" i="3"/>
  <c r="U38" i="3" s="1"/>
  <c r="Q38" i="3"/>
  <c r="P38" i="3"/>
  <c r="R38" i="3" s="1"/>
  <c r="N38" i="3"/>
  <c r="M38" i="3"/>
  <c r="O38" i="3" s="1"/>
  <c r="K38" i="3"/>
  <c r="J38" i="3"/>
  <c r="H38" i="3"/>
  <c r="G38" i="3"/>
  <c r="I38" i="3" s="1"/>
  <c r="E38" i="3"/>
  <c r="B38" i="3"/>
  <c r="AL37" i="3"/>
  <c r="AM37" i="3" s="1"/>
  <c r="AK37" i="3"/>
  <c r="AI37" i="3"/>
  <c r="AH37" i="3"/>
  <c r="AJ37" i="3" s="1"/>
  <c r="AF37" i="3"/>
  <c r="AE37" i="3"/>
  <c r="AC37" i="3"/>
  <c r="AB37" i="3"/>
  <c r="AD37" i="3" s="1"/>
  <c r="Z37" i="3"/>
  <c r="Y37" i="3"/>
  <c r="W37" i="3"/>
  <c r="V37" i="3"/>
  <c r="X37" i="3" s="1"/>
  <c r="T37" i="3"/>
  <c r="S37" i="3"/>
  <c r="Q37" i="3"/>
  <c r="P37" i="3"/>
  <c r="R37" i="3" s="1"/>
  <c r="N37" i="3"/>
  <c r="M37" i="3"/>
  <c r="O37" i="3" s="1"/>
  <c r="K37" i="3"/>
  <c r="J37" i="3"/>
  <c r="H37" i="3"/>
  <c r="G37" i="3"/>
  <c r="I37" i="3" s="1"/>
  <c r="E37" i="3"/>
  <c r="B37" i="3"/>
  <c r="AL36" i="3"/>
  <c r="AK36" i="3"/>
  <c r="AI36" i="3"/>
  <c r="AH36" i="3"/>
  <c r="AJ36" i="3" s="1"/>
  <c r="AF36" i="3"/>
  <c r="AE36" i="3"/>
  <c r="AC36" i="3"/>
  <c r="AB36" i="3"/>
  <c r="Z36" i="3"/>
  <c r="Y36" i="3"/>
  <c r="W36" i="3"/>
  <c r="V36" i="3"/>
  <c r="T36" i="3"/>
  <c r="U36" i="3" s="1"/>
  <c r="S36" i="3"/>
  <c r="Q36" i="3"/>
  <c r="P36" i="3"/>
  <c r="N36" i="3"/>
  <c r="M36" i="3"/>
  <c r="O36" i="3" s="1"/>
  <c r="L36" i="3"/>
  <c r="K36" i="3"/>
  <c r="J36" i="3"/>
  <c r="H36" i="3"/>
  <c r="G36" i="3"/>
  <c r="I36" i="3" s="1"/>
  <c r="E36" i="3"/>
  <c r="F36" i="3"/>
  <c r="B36" i="3"/>
  <c r="AL35" i="3"/>
  <c r="AM35" i="3" s="1"/>
  <c r="AK35" i="3"/>
  <c r="AI35" i="3"/>
  <c r="AH35" i="3"/>
  <c r="AJ35" i="3" s="1"/>
  <c r="AF35" i="3"/>
  <c r="AE35" i="3"/>
  <c r="AG35" i="3" s="1"/>
  <c r="AC35" i="3"/>
  <c r="AB35" i="3"/>
  <c r="Z35" i="3"/>
  <c r="Y35" i="3"/>
  <c r="AA35" i="3" s="1"/>
  <c r="W35" i="3"/>
  <c r="V35" i="3"/>
  <c r="X35" i="3" s="1"/>
  <c r="T35" i="3"/>
  <c r="S35" i="3"/>
  <c r="U35" i="3" s="1"/>
  <c r="R35" i="3"/>
  <c r="Q35" i="3"/>
  <c r="P35" i="3"/>
  <c r="N35" i="3"/>
  <c r="M35" i="3"/>
  <c r="K35" i="3"/>
  <c r="J35" i="3"/>
  <c r="H35" i="3"/>
  <c r="G35" i="3"/>
  <c r="I35" i="3" s="1"/>
  <c r="E35" i="3"/>
  <c r="F35" i="3"/>
  <c r="B35" i="3"/>
  <c r="AL34" i="3"/>
  <c r="AK34" i="3"/>
  <c r="AI34" i="3"/>
  <c r="AH34" i="3"/>
  <c r="AG34" i="3"/>
  <c r="AF34" i="3"/>
  <c r="AE34" i="3"/>
  <c r="AC34" i="3"/>
  <c r="AD34" i="3" s="1"/>
  <c r="AB34" i="3"/>
  <c r="Z34" i="3"/>
  <c r="Y34" i="3"/>
  <c r="X34" i="3"/>
  <c r="W34" i="3"/>
  <c r="V34" i="3"/>
  <c r="T34" i="3"/>
  <c r="S34" i="3"/>
  <c r="Q34" i="3"/>
  <c r="P34" i="3"/>
  <c r="N34" i="3"/>
  <c r="N67" i="3" s="1"/>
  <c r="M34" i="3"/>
  <c r="K34" i="3"/>
  <c r="J34" i="3"/>
  <c r="H34" i="3"/>
  <c r="G34" i="3"/>
  <c r="E34" i="3"/>
  <c r="B34" i="3"/>
  <c r="AL33" i="3"/>
  <c r="AL66" i="3" s="1"/>
  <c r="AK33" i="3"/>
  <c r="AI33" i="3"/>
  <c r="AJ33" i="3" s="1"/>
  <c r="AH33" i="3"/>
  <c r="AF33" i="3"/>
  <c r="AE33" i="3"/>
  <c r="AC33" i="3"/>
  <c r="AB33" i="3"/>
  <c r="Z33" i="3"/>
  <c r="Y33" i="3"/>
  <c r="W33" i="3"/>
  <c r="V33" i="3"/>
  <c r="X33" i="3" s="1"/>
  <c r="T33" i="3"/>
  <c r="T66" i="3" s="1"/>
  <c r="S33" i="3"/>
  <c r="Q33" i="3"/>
  <c r="P33" i="3"/>
  <c r="N33" i="3"/>
  <c r="N66" i="3" s="1"/>
  <c r="M33" i="3"/>
  <c r="K33" i="3"/>
  <c r="J33" i="3"/>
  <c r="H33" i="3"/>
  <c r="G33" i="3"/>
  <c r="E33" i="3"/>
  <c r="F33" i="3"/>
  <c r="B33" i="3"/>
  <c r="AL32" i="3"/>
  <c r="AK32" i="3"/>
  <c r="AI32" i="3"/>
  <c r="AH32" i="3"/>
  <c r="AF32" i="3"/>
  <c r="AE32" i="3"/>
  <c r="AG32" i="3" s="1"/>
  <c r="AC32" i="3"/>
  <c r="AB32" i="3"/>
  <c r="Z32" i="3"/>
  <c r="Y32" i="3"/>
  <c r="W32" i="3"/>
  <c r="V32" i="3"/>
  <c r="T32" i="3"/>
  <c r="S32" i="3"/>
  <c r="Q32" i="3"/>
  <c r="P32" i="3"/>
  <c r="N32" i="3"/>
  <c r="M32" i="3"/>
  <c r="K32" i="3"/>
  <c r="K65" i="3" s="1"/>
  <c r="J32" i="3"/>
  <c r="H32" i="3"/>
  <c r="G32" i="3"/>
  <c r="I32" i="3" s="1"/>
  <c r="E32" i="3"/>
  <c r="B32" i="3"/>
  <c r="AL31" i="3"/>
  <c r="AL64" i="3" s="1"/>
  <c r="AK31" i="3"/>
  <c r="AI31" i="3"/>
  <c r="AH31" i="3"/>
  <c r="AF31" i="3"/>
  <c r="AE31" i="3"/>
  <c r="AC31" i="3"/>
  <c r="AB31" i="3"/>
  <c r="AD31" i="3" s="1"/>
  <c r="Z31" i="3"/>
  <c r="Y31" i="3"/>
  <c r="W31" i="3"/>
  <c r="V31" i="3"/>
  <c r="T31" i="3"/>
  <c r="S31" i="3"/>
  <c r="Q31" i="3"/>
  <c r="R31" i="3" s="1"/>
  <c r="P31" i="3"/>
  <c r="N31" i="3"/>
  <c r="M31" i="3"/>
  <c r="K31" i="3"/>
  <c r="J31" i="3"/>
  <c r="H31" i="3"/>
  <c r="H64" i="3" s="1"/>
  <c r="G31" i="3"/>
  <c r="G64" i="3" s="1"/>
  <c r="E31" i="3"/>
  <c r="B31" i="3"/>
  <c r="AL30" i="3"/>
  <c r="AK30" i="3"/>
  <c r="AI30" i="3"/>
  <c r="AH30" i="3"/>
  <c r="AJ30" i="3" s="1"/>
  <c r="AF30" i="3"/>
  <c r="AF63" i="3" s="1"/>
  <c r="AE30" i="3"/>
  <c r="AC30" i="3"/>
  <c r="AB30" i="3"/>
  <c r="Z30" i="3"/>
  <c r="AA30" i="3" s="1"/>
  <c r="Y30" i="3"/>
  <c r="W30" i="3"/>
  <c r="W63" i="3" s="1"/>
  <c r="V30" i="3"/>
  <c r="T30" i="3"/>
  <c r="T63" i="3" s="1"/>
  <c r="S30" i="3"/>
  <c r="Q30" i="3"/>
  <c r="P30" i="3"/>
  <c r="N30" i="3"/>
  <c r="M30" i="3"/>
  <c r="K30" i="3"/>
  <c r="J30" i="3"/>
  <c r="H30" i="3"/>
  <c r="G30" i="3"/>
  <c r="E30" i="3"/>
  <c r="B30" i="3"/>
  <c r="AL28" i="3"/>
  <c r="AK28" i="3"/>
  <c r="AM28" i="3" s="1"/>
  <c r="AI28" i="3"/>
  <c r="AH28" i="3"/>
  <c r="AF28" i="3"/>
  <c r="AE28" i="3"/>
  <c r="AG28" i="3" s="1"/>
  <c r="AC28" i="3"/>
  <c r="AB28" i="3"/>
  <c r="Z28" i="3"/>
  <c r="Y28" i="3"/>
  <c r="AA28" i="3" s="1"/>
  <c r="X28" i="3"/>
  <c r="W28" i="3"/>
  <c r="V28" i="3"/>
  <c r="T28" i="3"/>
  <c r="S28" i="3"/>
  <c r="Q28" i="3"/>
  <c r="P28" i="3"/>
  <c r="R28" i="3" s="1"/>
  <c r="N28" i="3"/>
  <c r="M28" i="3"/>
  <c r="O28" i="3" s="1"/>
  <c r="K28" i="3"/>
  <c r="J28" i="3"/>
  <c r="L28" i="3" s="1"/>
  <c r="H28" i="3"/>
  <c r="I28" i="3" s="1"/>
  <c r="G28" i="3"/>
  <c r="E28" i="3"/>
  <c r="F28" i="3"/>
  <c r="B28" i="3"/>
  <c r="AL27" i="3"/>
  <c r="AK27" i="3"/>
  <c r="AI27" i="3"/>
  <c r="AH27" i="3"/>
  <c r="AJ27" i="3" s="1"/>
  <c r="AF27" i="3"/>
  <c r="AE27" i="3"/>
  <c r="AG27" i="3" s="1"/>
  <c r="AC27" i="3"/>
  <c r="AB27" i="3"/>
  <c r="Z27" i="3"/>
  <c r="Y27" i="3"/>
  <c r="AA27" i="3" s="1"/>
  <c r="W27" i="3"/>
  <c r="V27" i="3"/>
  <c r="T27" i="3"/>
  <c r="S27" i="3"/>
  <c r="R27" i="3"/>
  <c r="Q27" i="3"/>
  <c r="P27" i="3"/>
  <c r="N27" i="3"/>
  <c r="O27" i="3" s="1"/>
  <c r="M27" i="3"/>
  <c r="K27" i="3"/>
  <c r="J27" i="3"/>
  <c r="L27" i="3" s="1"/>
  <c r="H27" i="3"/>
  <c r="G27" i="3"/>
  <c r="E27" i="3"/>
  <c r="F27" i="3"/>
  <c r="B27" i="3"/>
  <c r="AL26" i="3"/>
  <c r="AK26" i="3"/>
  <c r="AI26" i="3"/>
  <c r="AJ26" i="3" s="1"/>
  <c r="AH26" i="3"/>
  <c r="AF26" i="3"/>
  <c r="AE26" i="3"/>
  <c r="AG26" i="3" s="1"/>
  <c r="AC26" i="3"/>
  <c r="AB26" i="3"/>
  <c r="AD26" i="3" s="1"/>
  <c r="AA26" i="3"/>
  <c r="Z26" i="3"/>
  <c r="Y26" i="3"/>
  <c r="W26" i="3"/>
  <c r="V26" i="3"/>
  <c r="X26" i="3" s="1"/>
  <c r="T26" i="3"/>
  <c r="S26" i="3"/>
  <c r="Q26" i="3"/>
  <c r="P26" i="3"/>
  <c r="R26" i="3" s="1"/>
  <c r="N26" i="3"/>
  <c r="O26" i="3" s="1"/>
  <c r="M26" i="3"/>
  <c r="K26" i="3"/>
  <c r="J26" i="3"/>
  <c r="L26" i="3" s="1"/>
  <c r="H26" i="3"/>
  <c r="G26" i="3"/>
  <c r="I26" i="3" s="1"/>
  <c r="F26" i="3"/>
  <c r="E26" i="3"/>
  <c r="B26" i="3"/>
  <c r="AL25" i="3"/>
  <c r="AK25" i="3"/>
  <c r="AM25" i="3" s="1"/>
  <c r="AI25" i="3"/>
  <c r="AH25" i="3"/>
  <c r="AF25" i="3"/>
  <c r="AE25" i="3"/>
  <c r="AC25" i="3"/>
  <c r="AB25" i="3"/>
  <c r="AD25" i="3" s="1"/>
  <c r="Z25" i="3"/>
  <c r="Y25" i="3"/>
  <c r="W25" i="3"/>
  <c r="X25" i="3" s="1"/>
  <c r="V25" i="3"/>
  <c r="T25" i="3"/>
  <c r="S25" i="3"/>
  <c r="U25" i="3" s="1"/>
  <c r="Q25" i="3"/>
  <c r="P25" i="3"/>
  <c r="R25" i="3" s="1"/>
  <c r="N25" i="3"/>
  <c r="O25" i="3" s="1"/>
  <c r="M25" i="3"/>
  <c r="K25" i="3"/>
  <c r="J25" i="3"/>
  <c r="L25" i="3" s="1"/>
  <c r="H25" i="3"/>
  <c r="I25" i="3" s="1"/>
  <c r="G25" i="3"/>
  <c r="E25" i="3"/>
  <c r="B25" i="3"/>
  <c r="AL24" i="3"/>
  <c r="AK24" i="3"/>
  <c r="AI24" i="3"/>
  <c r="AJ24" i="3" s="1"/>
  <c r="AH24" i="3"/>
  <c r="AF24" i="3"/>
  <c r="AG24" i="3" s="1"/>
  <c r="AE24" i="3"/>
  <c r="AC24" i="3"/>
  <c r="AB24" i="3"/>
  <c r="Z24" i="3"/>
  <c r="Y24" i="3"/>
  <c r="AA24" i="3" s="1"/>
  <c r="W24" i="3"/>
  <c r="V24" i="3"/>
  <c r="X24" i="3" s="1"/>
  <c r="T24" i="3"/>
  <c r="U24" i="3" s="1"/>
  <c r="S24" i="3"/>
  <c r="Q24" i="3"/>
  <c r="P24" i="3"/>
  <c r="N24" i="3"/>
  <c r="O24" i="3" s="1"/>
  <c r="M24" i="3"/>
  <c r="K24" i="3"/>
  <c r="J24" i="3"/>
  <c r="H24" i="3"/>
  <c r="G24" i="3"/>
  <c r="E24" i="3"/>
  <c r="B24" i="3"/>
  <c r="AL23" i="3"/>
  <c r="AK23" i="3"/>
  <c r="AM23" i="3" s="1"/>
  <c r="AI23" i="3"/>
  <c r="AH23" i="3"/>
  <c r="AF23" i="3"/>
  <c r="AG23" i="3" s="1"/>
  <c r="AE23" i="3"/>
  <c r="AC23" i="3"/>
  <c r="AB23" i="3"/>
  <c r="AD23" i="3" s="1"/>
  <c r="Z23" i="3"/>
  <c r="Y23" i="3"/>
  <c r="AA23" i="3" s="1"/>
  <c r="X23" i="3"/>
  <c r="W23" i="3"/>
  <c r="V23" i="3"/>
  <c r="T23" i="3"/>
  <c r="S23" i="3"/>
  <c r="U23" i="3" s="1"/>
  <c r="Q23" i="3"/>
  <c r="P23" i="3"/>
  <c r="R23" i="3" s="1"/>
  <c r="N23" i="3"/>
  <c r="M23" i="3"/>
  <c r="K23" i="3"/>
  <c r="J23" i="3"/>
  <c r="H23" i="3"/>
  <c r="G23" i="3"/>
  <c r="E23" i="3"/>
  <c r="B23" i="3"/>
  <c r="AM22" i="3"/>
  <c r="AL22" i="3"/>
  <c r="AK22" i="3"/>
  <c r="AI22" i="3"/>
  <c r="AH22" i="3"/>
  <c r="AJ22" i="3" s="1"/>
  <c r="AF22" i="3"/>
  <c r="AE22" i="3"/>
  <c r="AC22" i="3"/>
  <c r="AD22" i="3" s="1"/>
  <c r="AB22" i="3"/>
  <c r="Z22" i="3"/>
  <c r="Y22" i="3"/>
  <c r="W22" i="3"/>
  <c r="V22" i="3"/>
  <c r="T22" i="3"/>
  <c r="S22" i="3"/>
  <c r="U22" i="3" s="1"/>
  <c r="Q22" i="3"/>
  <c r="P22" i="3"/>
  <c r="N22" i="3"/>
  <c r="M22" i="3"/>
  <c r="O22" i="3" s="1"/>
  <c r="K22" i="3"/>
  <c r="J22" i="3"/>
  <c r="L22" i="3" s="1"/>
  <c r="H22" i="3"/>
  <c r="G22" i="3"/>
  <c r="I22" i="3" s="1"/>
  <c r="E22" i="3"/>
  <c r="B22" i="3"/>
  <c r="AL21" i="3"/>
  <c r="AM21" i="3" s="1"/>
  <c r="AK21" i="3"/>
  <c r="AI21" i="3"/>
  <c r="AH21" i="3"/>
  <c r="AJ21" i="3" s="1"/>
  <c r="AF21" i="3"/>
  <c r="AE21" i="3"/>
  <c r="AC21" i="3"/>
  <c r="AB21" i="3"/>
  <c r="Z21" i="3"/>
  <c r="Y21" i="3"/>
  <c r="AA21" i="3" s="1"/>
  <c r="W21" i="3"/>
  <c r="V21" i="3"/>
  <c r="X21" i="3" s="1"/>
  <c r="T21" i="3"/>
  <c r="S21" i="3"/>
  <c r="Q21" i="3"/>
  <c r="R21" i="3" s="1"/>
  <c r="P21" i="3"/>
  <c r="N21" i="3"/>
  <c r="M21" i="3"/>
  <c r="K21" i="3"/>
  <c r="J21" i="3"/>
  <c r="H21" i="3"/>
  <c r="G21" i="3"/>
  <c r="E21" i="3"/>
  <c r="B21" i="3"/>
  <c r="AM20" i="3"/>
  <c r="AL20" i="3"/>
  <c r="AK20" i="3"/>
  <c r="AI20" i="3"/>
  <c r="AH20" i="3"/>
  <c r="AJ20" i="3" s="1"/>
  <c r="AF20" i="3"/>
  <c r="AE20" i="3"/>
  <c r="AC20" i="3"/>
  <c r="AB20" i="3"/>
  <c r="Z20" i="3"/>
  <c r="Y20" i="3"/>
  <c r="W20" i="3"/>
  <c r="V20" i="3"/>
  <c r="X20" i="3" s="1"/>
  <c r="T20" i="3"/>
  <c r="S20" i="3"/>
  <c r="Q20" i="3"/>
  <c r="P20" i="3"/>
  <c r="N20" i="3"/>
  <c r="M20" i="3"/>
  <c r="K20" i="3"/>
  <c r="J20" i="3"/>
  <c r="L20" i="3" s="1"/>
  <c r="H20" i="3"/>
  <c r="G20" i="3"/>
  <c r="E20" i="3"/>
  <c r="F20" i="3"/>
  <c r="B20" i="3"/>
  <c r="AL19" i="3"/>
  <c r="AK19" i="3"/>
  <c r="AM19" i="3" s="1"/>
  <c r="AI19" i="3"/>
  <c r="AH19" i="3"/>
  <c r="AG19" i="3"/>
  <c r="AF19" i="3"/>
  <c r="AE19" i="3"/>
  <c r="AC19" i="3"/>
  <c r="AB19" i="3"/>
  <c r="Z19" i="3"/>
  <c r="Y19" i="3"/>
  <c r="AA19" i="3" s="1"/>
  <c r="W19" i="3"/>
  <c r="V19" i="3"/>
  <c r="T19" i="3"/>
  <c r="S19" i="3"/>
  <c r="Q19" i="3"/>
  <c r="P19" i="3"/>
  <c r="N19" i="3"/>
  <c r="M19" i="3"/>
  <c r="O19" i="3" s="1"/>
  <c r="L19" i="3"/>
  <c r="K19" i="3"/>
  <c r="J19" i="3"/>
  <c r="H19" i="3"/>
  <c r="G19" i="3"/>
  <c r="E19" i="3"/>
  <c r="B19" i="3"/>
  <c r="AL18" i="3"/>
  <c r="AK18" i="3"/>
  <c r="AJ18" i="3"/>
  <c r="AI18" i="3"/>
  <c r="AH18" i="3"/>
  <c r="AF18" i="3"/>
  <c r="AG18" i="3" s="1"/>
  <c r="AE18" i="3"/>
  <c r="AC18" i="3"/>
  <c r="AB18" i="3"/>
  <c r="AD18" i="3" s="1"/>
  <c r="Z18" i="3"/>
  <c r="Y18" i="3"/>
  <c r="W18" i="3"/>
  <c r="V18" i="3"/>
  <c r="T18" i="3"/>
  <c r="S18" i="3"/>
  <c r="Q18" i="3"/>
  <c r="P18" i="3"/>
  <c r="N18" i="3"/>
  <c r="M18" i="3"/>
  <c r="K18" i="3"/>
  <c r="J18" i="3"/>
  <c r="L18" i="3" s="1"/>
  <c r="H18" i="3"/>
  <c r="G18" i="3"/>
  <c r="I18" i="3" s="1"/>
  <c r="E18" i="3"/>
  <c r="F18" i="3"/>
  <c r="B18" i="3"/>
  <c r="AL17" i="3"/>
  <c r="AK17" i="3"/>
  <c r="AI17" i="3"/>
  <c r="AH17" i="3"/>
  <c r="AF17" i="3"/>
  <c r="AE17" i="3"/>
  <c r="AG17" i="3" s="1"/>
  <c r="AC17" i="3"/>
  <c r="AB17" i="3"/>
  <c r="Z17" i="3"/>
  <c r="Y17" i="3"/>
  <c r="AA17" i="3" s="1"/>
  <c r="W17" i="3"/>
  <c r="V17" i="3"/>
  <c r="X17" i="3" s="1"/>
  <c r="T17" i="3"/>
  <c r="S17" i="3"/>
  <c r="Q17" i="3"/>
  <c r="P17" i="3"/>
  <c r="N17" i="3"/>
  <c r="M17" i="3"/>
  <c r="O17" i="3" s="1"/>
  <c r="K17" i="3"/>
  <c r="J17" i="3"/>
  <c r="H17" i="3"/>
  <c r="I17" i="3" s="1"/>
  <c r="G17" i="3"/>
  <c r="E17" i="3"/>
  <c r="F17" i="3"/>
  <c r="B17" i="3"/>
  <c r="AL16" i="3"/>
  <c r="AK16" i="3"/>
  <c r="AM16" i="3" s="1"/>
  <c r="AJ16" i="3"/>
  <c r="AI16" i="3"/>
  <c r="AH16" i="3"/>
  <c r="AF16" i="3"/>
  <c r="AE16" i="3"/>
  <c r="AC16" i="3"/>
  <c r="AB16" i="3"/>
  <c r="AD16" i="3" s="1"/>
  <c r="Z16" i="3"/>
  <c r="Y16" i="3"/>
  <c r="AA16" i="3" s="1"/>
  <c r="W16" i="3"/>
  <c r="V16" i="3"/>
  <c r="T16" i="3"/>
  <c r="S16" i="3"/>
  <c r="Q16" i="3"/>
  <c r="P16" i="3"/>
  <c r="R16" i="3" s="1"/>
  <c r="N16" i="3"/>
  <c r="M16" i="3"/>
  <c r="O16" i="3" s="1"/>
  <c r="K16" i="3"/>
  <c r="L16" i="3" s="1"/>
  <c r="J16" i="3"/>
  <c r="H16" i="3"/>
  <c r="G16" i="3"/>
  <c r="I16" i="3" s="1"/>
  <c r="E16" i="3"/>
  <c r="F16" i="3"/>
  <c r="B16" i="3"/>
  <c r="AL15" i="3"/>
  <c r="AK15" i="3"/>
  <c r="AI15" i="3"/>
  <c r="AH15" i="3"/>
  <c r="AF15" i="3"/>
  <c r="AG15" i="3" s="1"/>
  <c r="AE15" i="3"/>
  <c r="AC15" i="3"/>
  <c r="AB15" i="3"/>
  <c r="AD15" i="3" s="1"/>
  <c r="Z15" i="3"/>
  <c r="Y15" i="3"/>
  <c r="W15" i="3"/>
  <c r="V15" i="3"/>
  <c r="X15" i="3" s="1"/>
  <c r="T15" i="3"/>
  <c r="S15" i="3"/>
  <c r="U15" i="3" s="1"/>
  <c r="Q15" i="3"/>
  <c r="P15" i="3"/>
  <c r="R15" i="3" s="1"/>
  <c r="N15" i="3"/>
  <c r="M15" i="3"/>
  <c r="K15" i="3"/>
  <c r="J15" i="3"/>
  <c r="L15" i="3" s="1"/>
  <c r="H15" i="3"/>
  <c r="G15" i="3"/>
  <c r="E15" i="3"/>
  <c r="F15" i="3" s="1"/>
  <c r="B15" i="3"/>
  <c r="AL14" i="3"/>
  <c r="AK14" i="3"/>
  <c r="AM14" i="3" s="1"/>
  <c r="AI14" i="3"/>
  <c r="AH14" i="3"/>
  <c r="AF14" i="3"/>
  <c r="AE14" i="3"/>
  <c r="AG14" i="3" s="1"/>
  <c r="AC14" i="3"/>
  <c r="AB14" i="3"/>
  <c r="AD14" i="3" s="1"/>
  <c r="Z14" i="3"/>
  <c r="AA14" i="3" s="1"/>
  <c r="Y14" i="3"/>
  <c r="W14" i="3"/>
  <c r="V14" i="3"/>
  <c r="X14" i="3" s="1"/>
  <c r="T14" i="3"/>
  <c r="S14" i="3"/>
  <c r="Q14" i="3"/>
  <c r="P14" i="3"/>
  <c r="R14" i="3" s="1"/>
  <c r="N14" i="3"/>
  <c r="M14" i="3"/>
  <c r="K14" i="3"/>
  <c r="J14" i="3"/>
  <c r="L14" i="3" s="1"/>
  <c r="H14" i="3"/>
  <c r="G14" i="3"/>
  <c r="I14" i="3" s="1"/>
  <c r="E14" i="3"/>
  <c r="B14" i="3"/>
  <c r="AL13" i="3"/>
  <c r="AM13" i="3" s="1"/>
  <c r="AK13" i="3"/>
  <c r="AI13" i="3"/>
  <c r="AH13" i="3"/>
  <c r="AF13" i="3"/>
  <c r="AE13" i="3"/>
  <c r="AG13" i="3" s="1"/>
  <c r="AC13" i="3"/>
  <c r="AB13" i="3"/>
  <c r="Z13" i="3"/>
  <c r="AA13" i="3" s="1"/>
  <c r="Y13" i="3"/>
  <c r="W13" i="3"/>
  <c r="V13" i="3"/>
  <c r="T13" i="3"/>
  <c r="S13" i="3"/>
  <c r="U13" i="3" s="1"/>
  <c r="Q13" i="3"/>
  <c r="R13" i="3" s="1"/>
  <c r="P13" i="3"/>
  <c r="N13" i="3"/>
  <c r="O13" i="3" s="1"/>
  <c r="M13" i="3"/>
  <c r="K13" i="3"/>
  <c r="J13" i="3"/>
  <c r="L13" i="3" s="1"/>
  <c r="H13" i="3"/>
  <c r="G13" i="3"/>
  <c r="E13" i="3"/>
  <c r="B13" i="3"/>
  <c r="AL12" i="3"/>
  <c r="AK12" i="3"/>
  <c r="AM12" i="3" s="1"/>
  <c r="AI12" i="3"/>
  <c r="AH12" i="3"/>
  <c r="AF12" i="3"/>
  <c r="AG12" i="3" s="1"/>
  <c r="AE12" i="3"/>
  <c r="AC12" i="3"/>
  <c r="AB12" i="3"/>
  <c r="Z12" i="3"/>
  <c r="Y12" i="3"/>
  <c r="AA12" i="3" s="1"/>
  <c r="W12" i="3"/>
  <c r="V12" i="3"/>
  <c r="X12" i="3" s="1"/>
  <c r="T12" i="3"/>
  <c r="U12" i="3" s="1"/>
  <c r="S12" i="3"/>
  <c r="Q12" i="3"/>
  <c r="P12" i="3"/>
  <c r="R12" i="3" s="1"/>
  <c r="N12" i="3"/>
  <c r="M12" i="3"/>
  <c r="K12" i="3"/>
  <c r="J12" i="3"/>
  <c r="L12" i="3" s="1"/>
  <c r="H12" i="3"/>
  <c r="I12" i="3" s="1"/>
  <c r="G12" i="3"/>
  <c r="E12" i="3"/>
  <c r="F12" i="3"/>
  <c r="B12" i="3"/>
  <c r="AL11" i="3"/>
  <c r="AK11" i="3"/>
  <c r="AM11" i="3" s="1"/>
  <c r="AI11" i="3"/>
  <c r="AJ11" i="3" s="1"/>
  <c r="AH11" i="3"/>
  <c r="AF11" i="3"/>
  <c r="AE11" i="3"/>
  <c r="AC11" i="3"/>
  <c r="AB11" i="3"/>
  <c r="Z11" i="3"/>
  <c r="Y11" i="3"/>
  <c r="AA11" i="3" s="1"/>
  <c r="W11" i="3"/>
  <c r="X11" i="3" s="1"/>
  <c r="V11" i="3"/>
  <c r="T11" i="3"/>
  <c r="S11" i="3"/>
  <c r="Q11" i="3"/>
  <c r="P11" i="3"/>
  <c r="N11" i="3"/>
  <c r="M11" i="3"/>
  <c r="O11" i="3" s="1"/>
  <c r="L11" i="3"/>
  <c r="K11" i="3"/>
  <c r="J11" i="3"/>
  <c r="H11" i="3"/>
  <c r="G11" i="3"/>
  <c r="I11" i="3" s="1"/>
  <c r="E11" i="3"/>
  <c r="B11" i="3"/>
  <c r="AL10" i="3"/>
  <c r="AK10" i="3"/>
  <c r="AI10" i="3"/>
  <c r="AH10" i="3"/>
  <c r="AJ10" i="3" s="1"/>
  <c r="AF10" i="3"/>
  <c r="AE10" i="3"/>
  <c r="AG10" i="3" s="1"/>
  <c r="AC10" i="3"/>
  <c r="AB10" i="3"/>
  <c r="AD10" i="3" s="1"/>
  <c r="Z10" i="3"/>
  <c r="Y10" i="3"/>
  <c r="W10" i="3"/>
  <c r="V10" i="3"/>
  <c r="T10" i="3"/>
  <c r="S10" i="3"/>
  <c r="U10" i="3" s="1"/>
  <c r="Q10" i="3"/>
  <c r="P10" i="3"/>
  <c r="N10" i="3"/>
  <c r="M10" i="3"/>
  <c r="O10" i="3" s="1"/>
  <c r="K10" i="3"/>
  <c r="L10" i="3" s="1"/>
  <c r="J10" i="3"/>
  <c r="H10" i="3"/>
  <c r="G10" i="3"/>
  <c r="I10" i="3" s="1"/>
  <c r="E10" i="3"/>
  <c r="B10" i="3"/>
  <c r="AL9" i="3"/>
  <c r="AK9" i="3"/>
  <c r="AI9" i="3"/>
  <c r="AH9" i="3"/>
  <c r="AF9" i="3"/>
  <c r="AG9" i="3" s="1"/>
  <c r="AE9" i="3"/>
  <c r="AC9" i="3"/>
  <c r="AB9" i="3"/>
  <c r="AD9" i="3" s="1"/>
  <c r="Z9" i="3"/>
  <c r="Y9" i="3"/>
  <c r="AA9" i="3" s="1"/>
  <c r="W9" i="3"/>
  <c r="V9" i="3"/>
  <c r="T9" i="3"/>
  <c r="S9" i="3"/>
  <c r="Q9" i="3"/>
  <c r="P9" i="3"/>
  <c r="R9" i="3" s="1"/>
  <c r="N9" i="3"/>
  <c r="M9" i="3"/>
  <c r="K9" i="3"/>
  <c r="L9" i="3" s="1"/>
  <c r="J9" i="3"/>
  <c r="H9" i="3"/>
  <c r="G9" i="3"/>
  <c r="I9" i="3" s="1"/>
  <c r="E9" i="3"/>
  <c r="B9" i="3"/>
  <c r="AL8" i="3"/>
  <c r="AK8" i="3"/>
  <c r="AI8" i="3"/>
  <c r="AH8" i="3"/>
  <c r="AJ8" i="3" s="1"/>
  <c r="AF8" i="3"/>
  <c r="AE8" i="3"/>
  <c r="AC8" i="3"/>
  <c r="AB8" i="3"/>
  <c r="Z8" i="3"/>
  <c r="Y8" i="3"/>
  <c r="W8" i="3"/>
  <c r="V8" i="3"/>
  <c r="X8" i="3" s="1"/>
  <c r="T8" i="3"/>
  <c r="S8" i="3"/>
  <c r="Q8" i="3"/>
  <c r="Q61" i="3" s="1"/>
  <c r="P8" i="3"/>
  <c r="N8" i="3"/>
  <c r="M8" i="3"/>
  <c r="O8" i="3" s="1"/>
  <c r="K8" i="3"/>
  <c r="J8" i="3"/>
  <c r="H8" i="3"/>
  <c r="H61" i="3" s="1"/>
  <c r="G8" i="3"/>
  <c r="G61" i="3" s="1"/>
  <c r="E8" i="3"/>
  <c r="B8" i="3"/>
  <c r="AL7" i="3"/>
  <c r="AL60" i="3" s="1"/>
  <c r="AK7" i="3"/>
  <c r="AI7" i="3"/>
  <c r="AH7" i="3"/>
  <c r="AF7" i="3"/>
  <c r="AE7" i="3"/>
  <c r="AC7" i="3"/>
  <c r="AB7" i="3"/>
  <c r="Z7" i="3"/>
  <c r="AA7" i="3" s="1"/>
  <c r="Y7" i="3"/>
  <c r="W7" i="3"/>
  <c r="V7" i="3"/>
  <c r="X7" i="3" s="1"/>
  <c r="T7" i="3"/>
  <c r="S7" i="3"/>
  <c r="Q7" i="3"/>
  <c r="P7" i="3"/>
  <c r="N7" i="3"/>
  <c r="M7" i="3"/>
  <c r="K7" i="3"/>
  <c r="K60" i="3" s="1"/>
  <c r="J7" i="3"/>
  <c r="H7" i="3"/>
  <c r="G7" i="3"/>
  <c r="E7" i="3"/>
  <c r="B7" i="3"/>
  <c r="AL6" i="3"/>
  <c r="AK6" i="3"/>
  <c r="AM6" i="3" s="1"/>
  <c r="AI6" i="3"/>
  <c r="AH6" i="3"/>
  <c r="AF6" i="3"/>
  <c r="AE6" i="3"/>
  <c r="AC6" i="3"/>
  <c r="AB6" i="3"/>
  <c r="AD6" i="3" s="1"/>
  <c r="Z6" i="3"/>
  <c r="Y6" i="3"/>
  <c r="W6" i="3"/>
  <c r="V6" i="3"/>
  <c r="T6" i="3"/>
  <c r="S6" i="3"/>
  <c r="Q6" i="3"/>
  <c r="P6" i="3"/>
  <c r="N6" i="3"/>
  <c r="N59" i="3" s="1"/>
  <c r="M6" i="3"/>
  <c r="K6" i="3"/>
  <c r="J6" i="3"/>
  <c r="H6" i="3"/>
  <c r="G6" i="3"/>
  <c r="E6" i="3"/>
  <c r="B6" i="3"/>
  <c r="AL5" i="3"/>
  <c r="AM5" i="3" s="1"/>
  <c r="AK5" i="3"/>
  <c r="AI5" i="3"/>
  <c r="AH5" i="3"/>
  <c r="AF5" i="3"/>
  <c r="AC5" i="3"/>
  <c r="AB5" i="3"/>
  <c r="Z5" i="3"/>
  <c r="Y5" i="3"/>
  <c r="AA5" i="3" s="1"/>
  <c r="W5" i="3"/>
  <c r="V5" i="3"/>
  <c r="T5" i="3"/>
  <c r="S5" i="3"/>
  <c r="R5" i="3"/>
  <c r="Q5" i="3"/>
  <c r="P5" i="3"/>
  <c r="N5" i="3"/>
  <c r="M5" i="3"/>
  <c r="K5" i="3"/>
  <c r="J5" i="3"/>
  <c r="J58" i="3" s="1"/>
  <c r="H5" i="3"/>
  <c r="G5" i="3"/>
  <c r="I5" i="3" s="1"/>
  <c r="E5" i="3"/>
  <c r="B5" i="3"/>
  <c r="AL4" i="3"/>
  <c r="AK4" i="3"/>
  <c r="AM4" i="3" s="1"/>
  <c r="AI4" i="3"/>
  <c r="AH4" i="3"/>
  <c r="AF4" i="3"/>
  <c r="AE4" i="3"/>
  <c r="AC4" i="3"/>
  <c r="AC57" i="3" s="1"/>
  <c r="AB4" i="3"/>
  <c r="Z4" i="3"/>
  <c r="Y4" i="3"/>
  <c r="X4" i="3"/>
  <c r="W4" i="3"/>
  <c r="V4" i="3"/>
  <c r="T4" i="3"/>
  <c r="S4" i="3"/>
  <c r="Q4" i="3"/>
  <c r="Q57" i="3" s="1"/>
  <c r="P4" i="3"/>
  <c r="N4" i="3"/>
  <c r="M4" i="3"/>
  <c r="K4" i="3"/>
  <c r="J4" i="3"/>
  <c r="H4" i="3"/>
  <c r="G4" i="3"/>
  <c r="G57" i="3" s="1"/>
  <c r="E4" i="3"/>
  <c r="B4" i="3"/>
  <c r="A163" i="2"/>
  <c r="A160" i="2"/>
  <c r="A157" i="2"/>
  <c r="A154" i="2"/>
  <c r="A152" i="2"/>
  <c r="A148" i="2"/>
  <c r="A145" i="2"/>
  <c r="A142" i="2"/>
  <c r="A139" i="2"/>
  <c r="A137" i="2"/>
  <c r="A133" i="2"/>
  <c r="A130" i="2"/>
  <c r="A127" i="2"/>
  <c r="A124" i="2"/>
  <c r="A122" i="2"/>
  <c r="A118" i="2"/>
  <c r="A115" i="2"/>
  <c r="A112" i="2"/>
  <c r="A109" i="2"/>
  <c r="A107" i="2"/>
  <c r="A103" i="2"/>
  <c r="A100" i="2"/>
  <c r="A97" i="2"/>
  <c r="A94" i="2"/>
  <c r="A92" i="2"/>
  <c r="A87" i="2"/>
  <c r="A84" i="2"/>
  <c r="A81" i="2"/>
  <c r="A78" i="2"/>
  <c r="A76" i="2"/>
  <c r="A72" i="2"/>
  <c r="A69" i="2"/>
  <c r="A66" i="2"/>
  <c r="A63" i="2"/>
  <c r="A61" i="2"/>
  <c r="A57" i="2"/>
  <c r="A54" i="2"/>
  <c r="A51" i="2"/>
  <c r="A48" i="2"/>
  <c r="A46" i="2"/>
  <c r="A42" i="2"/>
  <c r="A39" i="2"/>
  <c r="A36" i="2"/>
  <c r="A33" i="2"/>
  <c r="A31" i="2"/>
  <c r="A27" i="2"/>
  <c r="A24" i="2"/>
  <c r="A21" i="2"/>
  <c r="A18" i="2"/>
  <c r="A16" i="2"/>
  <c r="B136" i="1"/>
  <c r="A136" i="1"/>
  <c r="B124" i="1"/>
  <c r="A124" i="1"/>
  <c r="B112" i="1"/>
  <c r="A112" i="1"/>
  <c r="B100" i="1"/>
  <c r="A100" i="1"/>
  <c r="B88" i="1"/>
  <c r="A88" i="1"/>
  <c r="B74" i="1"/>
  <c r="A74" i="1"/>
  <c r="B62" i="1"/>
  <c r="A62" i="1"/>
  <c r="B50" i="1"/>
  <c r="A50" i="1"/>
  <c r="B38" i="1"/>
  <c r="A38" i="1"/>
  <c r="B26" i="1"/>
  <c r="A26" i="1"/>
  <c r="F14" i="3" l="1"/>
  <c r="F45" i="3"/>
  <c r="F39" i="3"/>
  <c r="F22" i="3"/>
  <c r="R18" i="3"/>
  <c r="L24" i="3"/>
  <c r="D67" i="3"/>
  <c r="F34" i="3"/>
  <c r="AC60" i="3"/>
  <c r="AD8" i="3"/>
  <c r="F13" i="3"/>
  <c r="AM18" i="3"/>
  <c r="AM26" i="3"/>
  <c r="Y65" i="3"/>
  <c r="AD35" i="3"/>
  <c r="O41" i="3"/>
  <c r="AA41" i="3"/>
  <c r="X46" i="3"/>
  <c r="AG7" i="3"/>
  <c r="M57" i="3"/>
  <c r="F6" i="3"/>
  <c r="X9" i="3"/>
  <c r="X57" i="3" s="1"/>
  <c r="J75" i="3" s="1"/>
  <c r="AJ9" i="3"/>
  <c r="AA25" i="3"/>
  <c r="AM39" i="3"/>
  <c r="O48" i="3"/>
  <c r="AJ23" i="3"/>
  <c r="AJ25" i="3"/>
  <c r="N57" i="3"/>
  <c r="R20" i="3"/>
  <c r="R58" i="3" s="1"/>
  <c r="H76" i="3" s="1"/>
  <c r="AD20" i="3"/>
  <c r="O21" i="3"/>
  <c r="R10" i="3"/>
  <c r="X43" i="3"/>
  <c r="L17" i="3"/>
  <c r="AC66" i="3"/>
  <c r="O4" i="3"/>
  <c r="Z61" i="3"/>
  <c r="O9" i="3"/>
  <c r="U19" i="3"/>
  <c r="F25" i="3"/>
  <c r="AI65" i="3"/>
  <c r="U42" i="3"/>
  <c r="I47" i="3"/>
  <c r="I65" i="3" s="1"/>
  <c r="E83" i="3" s="1"/>
  <c r="U47" i="3"/>
  <c r="Q65" i="3"/>
  <c r="AE57" i="3"/>
  <c r="W59" i="3"/>
  <c r="AJ6" i="3"/>
  <c r="S60" i="3"/>
  <c r="AD7" i="3"/>
  <c r="U9" i="3"/>
  <c r="AA10" i="3"/>
  <c r="AA58" i="3" s="1"/>
  <c r="K76" i="3" s="1"/>
  <c r="U11" i="3"/>
  <c r="AG11" i="3"/>
  <c r="AD12" i="3"/>
  <c r="X13" i="3"/>
  <c r="X61" i="3" s="1"/>
  <c r="J79" i="3" s="1"/>
  <c r="AH61" i="3"/>
  <c r="AJ15" i="3"/>
  <c r="X16" i="3"/>
  <c r="AD17" i="3"/>
  <c r="AM17" i="3"/>
  <c r="I19" i="3"/>
  <c r="R19" i="3"/>
  <c r="AD19" i="3"/>
  <c r="O20" i="3"/>
  <c r="U21" i="3"/>
  <c r="AD21" i="3"/>
  <c r="AD59" i="3" s="1"/>
  <c r="L77" i="3" s="1"/>
  <c r="AA22" i="3"/>
  <c r="L23" i="3"/>
  <c r="AM24" i="3"/>
  <c r="AG25" i="3"/>
  <c r="AM27" i="3"/>
  <c r="AI64" i="3"/>
  <c r="E66" i="3"/>
  <c r="O35" i="3"/>
  <c r="R36" i="3"/>
  <c r="R64" i="3" s="1"/>
  <c r="H82" i="3" s="1"/>
  <c r="AD36" i="3"/>
  <c r="F44" i="3"/>
  <c r="O45" i="3"/>
  <c r="R47" i="3"/>
  <c r="AM47" i="3"/>
  <c r="L48" i="3"/>
  <c r="X48" i="3"/>
  <c r="X66" i="3" s="1"/>
  <c r="J84" i="3" s="1"/>
  <c r="AM49" i="3"/>
  <c r="X50" i="3"/>
  <c r="L52" i="3"/>
  <c r="K64" i="3"/>
  <c r="AF64" i="3"/>
  <c r="AM58" i="3"/>
  <c r="O76" i="3" s="1"/>
  <c r="T60" i="3"/>
  <c r="F10" i="3"/>
  <c r="AM10" i="3"/>
  <c r="U14" i="3"/>
  <c r="AA15" i="3"/>
  <c r="AM15" i="3"/>
  <c r="U17" i="3"/>
  <c r="O18" i="3"/>
  <c r="AA18" i="3"/>
  <c r="AA20" i="3"/>
  <c r="AG21" i="3"/>
  <c r="R22" i="3"/>
  <c r="I24" i="3"/>
  <c r="AD24" i="3"/>
  <c r="I27" i="3"/>
  <c r="AD27" i="3"/>
  <c r="AJ28" i="3"/>
  <c r="S63" i="3"/>
  <c r="AC63" i="3"/>
  <c r="P64" i="3"/>
  <c r="Z64" i="3"/>
  <c r="V65" i="3"/>
  <c r="Q66" i="3"/>
  <c r="AB66" i="3"/>
  <c r="K67" i="3"/>
  <c r="W67" i="3"/>
  <c r="AF67" i="3"/>
  <c r="AG36" i="3"/>
  <c r="F37" i="3"/>
  <c r="AA37" i="3"/>
  <c r="L38" i="3"/>
  <c r="AG38" i="3"/>
  <c r="R39" i="3"/>
  <c r="I40" i="3"/>
  <c r="U40" i="3"/>
  <c r="L41" i="3"/>
  <c r="R45" i="3"/>
  <c r="U46" i="3"/>
  <c r="AD47" i="3"/>
  <c r="AD49" i="3"/>
  <c r="AD67" i="3" s="1"/>
  <c r="L85" i="3" s="1"/>
  <c r="X52" i="3"/>
  <c r="U27" i="3"/>
  <c r="K63" i="3"/>
  <c r="N65" i="3"/>
  <c r="Z65" i="3"/>
  <c r="V66" i="3"/>
  <c r="AF66" i="3"/>
  <c r="W64" i="3"/>
  <c r="I53" i="3"/>
  <c r="K58" i="3"/>
  <c r="U6" i="3"/>
  <c r="AI60" i="3"/>
  <c r="F9" i="3"/>
  <c r="R11" i="3"/>
  <c r="AD11" i="3"/>
  <c r="O12" i="3"/>
  <c r="AD13" i="3"/>
  <c r="O14" i="3"/>
  <c r="I15" i="3"/>
  <c r="I58" i="3" s="1"/>
  <c r="E76" i="3" s="1"/>
  <c r="AJ17" i="3"/>
  <c r="U18" i="3"/>
  <c r="X19" i="3"/>
  <c r="AJ19" i="3"/>
  <c r="I20" i="3"/>
  <c r="U20" i="3"/>
  <c r="AG20" i="3"/>
  <c r="F21" i="3"/>
  <c r="X22" i="3"/>
  <c r="U26" i="3"/>
  <c r="X27" i="3"/>
  <c r="O30" i="3"/>
  <c r="O63" i="3" s="1"/>
  <c r="G81" i="3" s="1"/>
  <c r="E65" i="3"/>
  <c r="AL65" i="3"/>
  <c r="K66" i="3"/>
  <c r="Q67" i="3"/>
  <c r="AB67" i="3"/>
  <c r="L35" i="3"/>
  <c r="AA36" i="3"/>
  <c r="L37" i="3"/>
  <c r="U37" i="3"/>
  <c r="AG37" i="3"/>
  <c r="AG65" i="3" s="1"/>
  <c r="M83" i="3" s="1"/>
  <c r="F38" i="3"/>
  <c r="F66" i="3" s="1"/>
  <c r="D84" i="3" s="1"/>
  <c r="L39" i="3"/>
  <c r="AG40" i="3"/>
  <c r="I43" i="3"/>
  <c r="L45" i="3"/>
  <c r="X45" i="3"/>
  <c r="AA46" i="3"/>
  <c r="AM46" i="3"/>
  <c r="L47" i="3"/>
  <c r="L49" i="3"/>
  <c r="X49" i="3"/>
  <c r="X67" i="3" s="1"/>
  <c r="J85" i="3" s="1"/>
  <c r="I50" i="3"/>
  <c r="AD50" i="3"/>
  <c r="AM52" i="3"/>
  <c r="L53" i="3"/>
  <c r="AK63" i="3"/>
  <c r="V64" i="3"/>
  <c r="AC65" i="3"/>
  <c r="H57" i="3"/>
  <c r="O5" i="3"/>
  <c r="AI58" i="3"/>
  <c r="V59" i="3"/>
  <c r="AF59" i="3"/>
  <c r="AM9" i="3"/>
  <c r="AM57" i="3" s="1"/>
  <c r="O75" i="3" s="1"/>
  <c r="U16" i="3"/>
  <c r="U59" i="3" s="1"/>
  <c r="I77" i="3" s="1"/>
  <c r="AG16" i="3"/>
  <c r="I23" i="3"/>
  <c r="U28" i="3"/>
  <c r="P63" i="3"/>
  <c r="M64" i="3"/>
  <c r="H65" i="3"/>
  <c r="H67" i="3"/>
  <c r="T67" i="3"/>
  <c r="AM36" i="3"/>
  <c r="AA44" i="3"/>
  <c r="R46" i="3"/>
  <c r="U50" i="3"/>
  <c r="P66" i="3"/>
  <c r="R33" i="3"/>
  <c r="H58" i="3"/>
  <c r="D60" i="3"/>
  <c r="F7" i="3"/>
  <c r="F60" i="3" s="1"/>
  <c r="D78" i="3" s="1"/>
  <c r="R8" i="3"/>
  <c r="R61" i="3" s="1"/>
  <c r="H79" i="3" s="1"/>
  <c r="P61" i="3"/>
  <c r="P57" i="3"/>
  <c r="R4" i="3"/>
  <c r="R57" i="3" s="1"/>
  <c r="H75" i="3" s="1"/>
  <c r="T58" i="3"/>
  <c r="X6" i="3"/>
  <c r="AJ7" i="3"/>
  <c r="I8" i="3"/>
  <c r="AJ12" i="3"/>
  <c r="AA63" i="3"/>
  <c r="K81" i="3" s="1"/>
  <c r="H66" i="3"/>
  <c r="I33" i="3"/>
  <c r="I66" i="3" s="1"/>
  <c r="E84" i="3" s="1"/>
  <c r="M63" i="3"/>
  <c r="M66" i="3"/>
  <c r="S58" i="3"/>
  <c r="U5" i="3"/>
  <c r="J64" i="3"/>
  <c r="L31" i="3"/>
  <c r="L64" i="3" s="1"/>
  <c r="F82" i="3" s="1"/>
  <c r="O6" i="3"/>
  <c r="O59" i="3" s="1"/>
  <c r="G77" i="3" s="1"/>
  <c r="AB63" i="3"/>
  <c r="AD30" i="3"/>
  <c r="AM30" i="3"/>
  <c r="AM63" i="3" s="1"/>
  <c r="O81" i="3" s="1"/>
  <c r="AA32" i="3"/>
  <c r="AA65" i="3" s="1"/>
  <c r="K83" i="3" s="1"/>
  <c r="AG67" i="3"/>
  <c r="M85" i="3" s="1"/>
  <c r="Y57" i="3"/>
  <c r="AA4" i="3"/>
  <c r="AA57" i="3" s="1"/>
  <c r="K75" i="3" s="1"/>
  <c r="AB58" i="3"/>
  <c r="AD5" i="3"/>
  <c r="AD58" i="3" s="1"/>
  <c r="L76" i="3" s="1"/>
  <c r="AE59" i="3"/>
  <c r="AG6" i="3"/>
  <c r="S64" i="3"/>
  <c r="U31" i="3"/>
  <c r="U64" i="3" s="1"/>
  <c r="I82" i="3" s="1"/>
  <c r="AA60" i="3"/>
  <c r="K78" i="3" s="1"/>
  <c r="AH58" i="3"/>
  <c r="J60" i="3"/>
  <c r="AG22" i="3"/>
  <c r="AG60" i="3" s="1"/>
  <c r="M78" i="3" s="1"/>
  <c r="R24" i="3"/>
  <c r="R32" i="3"/>
  <c r="AG33" i="3"/>
  <c r="O34" i="3"/>
  <c r="O67" i="3" s="1"/>
  <c r="G85" i="3" s="1"/>
  <c r="AA34" i="3"/>
  <c r="AA67" i="3" s="1"/>
  <c r="K85" i="3" s="1"/>
  <c r="Y67" i="3"/>
  <c r="S59" i="3"/>
  <c r="I4" i="3"/>
  <c r="I57" i="3" s="1"/>
  <c r="E75" i="3" s="1"/>
  <c r="L5" i="3"/>
  <c r="L58" i="3" s="1"/>
  <c r="F76" i="3" s="1"/>
  <c r="AI59" i="3"/>
  <c r="AM7" i="3"/>
  <c r="AK60" i="3"/>
  <c r="P59" i="3"/>
  <c r="R6" i="3"/>
  <c r="R59" i="3" s="1"/>
  <c r="H77" i="3" s="1"/>
  <c r="AF61" i="3"/>
  <c r="G59" i="3"/>
  <c r="I6" i="3"/>
  <c r="U7" i="3"/>
  <c r="W61" i="3"/>
  <c r="U30" i="3"/>
  <c r="U63" i="3" s="1"/>
  <c r="I81" i="3" s="1"/>
  <c r="S65" i="3"/>
  <c r="U32" i="3"/>
  <c r="U65" i="3" s="1"/>
  <c r="I83" i="3" s="1"/>
  <c r="Y61" i="3"/>
  <c r="AA8" i="3"/>
  <c r="AJ32" i="3"/>
  <c r="AJ65" i="3" s="1"/>
  <c r="N83" i="3" s="1"/>
  <c r="AH65" i="3"/>
  <c r="E59" i="3"/>
  <c r="W58" i="3"/>
  <c r="AD60" i="3"/>
  <c r="L78" i="3" s="1"/>
  <c r="AF57" i="3"/>
  <c r="D58" i="3"/>
  <c r="F5" i="3"/>
  <c r="AG8" i="3"/>
  <c r="AG61" i="3" s="1"/>
  <c r="M79" i="3" s="1"/>
  <c r="W57" i="3"/>
  <c r="AG4" i="3"/>
  <c r="AG57" i="3" s="1"/>
  <c r="M75" i="3" s="1"/>
  <c r="Z58" i="3"/>
  <c r="AJ5" i="3"/>
  <c r="AJ58" i="3" s="1"/>
  <c r="N76" i="3" s="1"/>
  <c r="AM59" i="3"/>
  <c r="O77" i="3" s="1"/>
  <c r="L7" i="3"/>
  <c r="AJ14" i="3"/>
  <c r="R17" i="3"/>
  <c r="L21" i="3"/>
  <c r="L30" i="3"/>
  <c r="AA31" i="3"/>
  <c r="AK64" i="3"/>
  <c r="AM31" i="3"/>
  <c r="Y66" i="3"/>
  <c r="AA33" i="3"/>
  <c r="AA66" i="3" s="1"/>
  <c r="K84" i="3" s="1"/>
  <c r="G67" i="3"/>
  <c r="AM41" i="3"/>
  <c r="AB60" i="3"/>
  <c r="J57" i="3"/>
  <c r="Z57" i="3"/>
  <c r="AH57" i="3"/>
  <c r="E58" i="3"/>
  <c r="M58" i="3"/>
  <c r="AC58" i="3"/>
  <c r="AK58" i="3"/>
  <c r="H59" i="3"/>
  <c r="Q59" i="3"/>
  <c r="Y59" i="3"/>
  <c r="E60" i="3"/>
  <c r="O7" i="3"/>
  <c r="V60" i="3"/>
  <c r="J61" i="3"/>
  <c r="S61" i="3"/>
  <c r="AI61" i="3"/>
  <c r="I13" i="3"/>
  <c r="X18" i="3"/>
  <c r="O23" i="3"/>
  <c r="F30" i="3"/>
  <c r="F63" i="3" s="1"/>
  <c r="D81" i="3" s="1"/>
  <c r="D63" i="3"/>
  <c r="AE63" i="3"/>
  <c r="AG30" i="3"/>
  <c r="AG63" i="3" s="1"/>
  <c r="M81" i="3" s="1"/>
  <c r="AC64" i="3"/>
  <c r="J65" i="3"/>
  <c r="L32" i="3"/>
  <c r="AK65" i="3"/>
  <c r="AM32" i="3"/>
  <c r="S66" i="3"/>
  <c r="AI66" i="3"/>
  <c r="P67" i="3"/>
  <c r="R34" i="3"/>
  <c r="R67" i="3" s="1"/>
  <c r="H85" i="3" s="1"/>
  <c r="AD38" i="3"/>
  <c r="L40" i="3"/>
  <c r="AJ44" i="3"/>
  <c r="G58" i="3"/>
  <c r="AH59" i="3"/>
  <c r="K57" i="3"/>
  <c r="V58" i="3"/>
  <c r="Z59" i="3"/>
  <c r="K61" i="3"/>
  <c r="E63" i="3"/>
  <c r="N64" i="3"/>
  <c r="AD64" i="3"/>
  <c r="L82" i="3" s="1"/>
  <c r="AJ66" i="3"/>
  <c r="N84" i="3" s="1"/>
  <c r="AH63" i="3"/>
  <c r="S57" i="3"/>
  <c r="AJ59" i="3"/>
  <c r="N77" i="3" s="1"/>
  <c r="T61" i="3"/>
  <c r="L4" i="3"/>
  <c r="L57" i="3" s="1"/>
  <c r="F75" i="3" s="1"/>
  <c r="L6" i="3"/>
  <c r="J59" i="3"/>
  <c r="P60" i="3"/>
  <c r="U8" i="3"/>
  <c r="U61" i="3" s="1"/>
  <c r="I79" i="3" s="1"/>
  <c r="G63" i="3"/>
  <c r="I30" i="3"/>
  <c r="I63" i="3" s="1"/>
  <c r="E81" i="3" s="1"/>
  <c r="X30" i="3"/>
  <c r="E64" i="3"/>
  <c r="O31" i="3"/>
  <c r="AE64" i="3"/>
  <c r="AG31" i="3"/>
  <c r="AG64" i="3" s="1"/>
  <c r="M82" i="3" s="1"/>
  <c r="M65" i="3"/>
  <c r="O32" i="3"/>
  <c r="O65" i="3" s="1"/>
  <c r="G83" i="3" s="1"/>
  <c r="AD32" i="3"/>
  <c r="AD65" i="3" s="1"/>
  <c r="L83" i="3" s="1"/>
  <c r="U33" i="3"/>
  <c r="U66" i="3" s="1"/>
  <c r="I84" i="3" s="1"/>
  <c r="AK66" i="3"/>
  <c r="AM33" i="3"/>
  <c r="AM66" i="3" s="1"/>
  <c r="O84" i="3" s="1"/>
  <c r="I34" i="3"/>
  <c r="AL67" i="3"/>
  <c r="W60" i="3"/>
  <c r="AJ61" i="3"/>
  <c r="N79" i="3" s="1"/>
  <c r="D57" i="3"/>
  <c r="AB57" i="3"/>
  <c r="X60" i="3"/>
  <c r="J78" i="3" s="1"/>
  <c r="D61" i="3"/>
  <c r="AC61" i="3"/>
  <c r="E57" i="3"/>
  <c r="X5" i="3"/>
  <c r="X58" i="3" s="1"/>
  <c r="J76" i="3" s="1"/>
  <c r="AB59" i="3"/>
  <c r="H60" i="3"/>
  <c r="M61" i="3"/>
  <c r="AJ13" i="3"/>
  <c r="H63" i="3"/>
  <c r="AI63" i="3"/>
  <c r="F31" i="3"/>
  <c r="F64" i="3" s="1"/>
  <c r="D82" i="3" s="1"/>
  <c r="X31" i="3"/>
  <c r="X64" i="3" s="1"/>
  <c r="J82" i="3" s="1"/>
  <c r="D66" i="3"/>
  <c r="L33" i="3"/>
  <c r="L66" i="3" s="1"/>
  <c r="F84" i="3" s="1"/>
  <c r="AD33" i="3"/>
  <c r="AD66" i="3" s="1"/>
  <c r="L84" i="3" s="1"/>
  <c r="AM34" i="3"/>
  <c r="AM67" i="3" s="1"/>
  <c r="O85" i="3" s="1"/>
  <c r="AI57" i="3"/>
  <c r="N58" i="3"/>
  <c r="AL58" i="3"/>
  <c r="N60" i="3"/>
  <c r="AE60" i="3"/>
  <c r="AB61" i="3"/>
  <c r="T57" i="3"/>
  <c r="AJ4" i="3"/>
  <c r="AE58" i="3"/>
  <c r="AA6" i="3"/>
  <c r="AA59" i="3" s="1"/>
  <c r="K77" i="3" s="1"/>
  <c r="G60" i="3"/>
  <c r="AF60" i="3"/>
  <c r="L8" i="3"/>
  <c r="L61" i="3" s="1"/>
  <c r="F79" i="3" s="1"/>
  <c r="AK61" i="3"/>
  <c r="U4" i="3"/>
  <c r="AK57" i="3"/>
  <c r="P58" i="3"/>
  <c r="AF58" i="3"/>
  <c r="K59" i="3"/>
  <c r="T59" i="3"/>
  <c r="AK59" i="3"/>
  <c r="Q60" i="3"/>
  <c r="Y60" i="3"/>
  <c r="E61" i="3"/>
  <c r="V61" i="3"/>
  <c r="AL61" i="3"/>
  <c r="F4" i="3"/>
  <c r="V57" i="3"/>
  <c r="AD4" i="3"/>
  <c r="L75" i="3" s="1"/>
  <c r="AL57" i="3"/>
  <c r="Q58" i="3"/>
  <c r="Y58" i="3"/>
  <c r="AG5" i="3"/>
  <c r="D59" i="3"/>
  <c r="M59" i="3"/>
  <c r="AC59" i="3"/>
  <c r="AL59" i="3"/>
  <c r="I7" i="3"/>
  <c r="R7" i="3"/>
  <c r="Z60" i="3"/>
  <c r="AH60" i="3"/>
  <c r="F8" i="3"/>
  <c r="F61" i="3" s="1"/>
  <c r="D79" i="3" s="1"/>
  <c r="N61" i="3"/>
  <c r="AE61" i="3"/>
  <c r="AM8" i="3"/>
  <c r="AM61" i="3" s="1"/>
  <c r="O79" i="3" s="1"/>
  <c r="X10" i="3"/>
  <c r="O15" i="3"/>
  <c r="I21" i="3"/>
  <c r="AD28" i="3"/>
  <c r="J63" i="3"/>
  <c r="R30" i="3"/>
  <c r="R63" i="3" s="1"/>
  <c r="H81" i="3" s="1"/>
  <c r="Z63" i="3"/>
  <c r="I31" i="3"/>
  <c r="I64" i="3" s="1"/>
  <c r="E82" i="3" s="1"/>
  <c r="AH64" i="3"/>
  <c r="AJ31" i="3"/>
  <c r="AJ64" i="3" s="1"/>
  <c r="N82" i="3" s="1"/>
  <c r="F32" i="3"/>
  <c r="P65" i="3"/>
  <c r="X32" i="3"/>
  <c r="AF65" i="3"/>
  <c r="O33" i="3"/>
  <c r="O66" i="3" s="1"/>
  <c r="G84" i="3" s="1"/>
  <c r="V67" i="3"/>
  <c r="AE67" i="3"/>
  <c r="X36" i="3"/>
  <c r="M60" i="3"/>
  <c r="N63" i="3"/>
  <c r="V63" i="3"/>
  <c r="AL63" i="3"/>
  <c r="Q64" i="3"/>
  <c r="Y64" i="3"/>
  <c r="D65" i="3"/>
  <c r="T65" i="3"/>
  <c r="AB65" i="3"/>
  <c r="G66" i="3"/>
  <c r="W66" i="3"/>
  <c r="AE66" i="3"/>
  <c r="J67" i="3"/>
  <c r="Z67" i="3"/>
  <c r="AH67" i="3"/>
  <c r="AJ45" i="3"/>
  <c r="AJ63" i="3" s="1"/>
  <c r="N81" i="3" s="1"/>
  <c r="AG47" i="3"/>
  <c r="S67" i="3"/>
  <c r="AI67" i="3"/>
  <c r="L34" i="3"/>
  <c r="L67" i="3" s="1"/>
  <c r="F85" i="3" s="1"/>
  <c r="AJ34" i="3"/>
  <c r="AJ67" i="3" s="1"/>
  <c r="N85" i="3" s="1"/>
  <c r="Q63" i="3"/>
  <c r="Y63" i="3"/>
  <c r="D64" i="3"/>
  <c r="T64" i="3"/>
  <c r="AB64" i="3"/>
  <c r="G65" i="3"/>
  <c r="W65" i="3"/>
  <c r="AE65" i="3"/>
  <c r="J66" i="3"/>
  <c r="Z66" i="3"/>
  <c r="AH66" i="3"/>
  <c r="E67" i="3"/>
  <c r="M67" i="3"/>
  <c r="U34" i="3"/>
  <c r="U67" i="3" s="1"/>
  <c r="I85" i="3" s="1"/>
  <c r="AC67" i="3"/>
  <c r="AK67" i="3"/>
  <c r="I44" i="3"/>
  <c r="R53" i="3"/>
  <c r="F67" i="3" l="1"/>
  <c r="D85" i="3" s="1"/>
  <c r="F59" i="3"/>
  <c r="D77" i="3" s="1"/>
  <c r="F65" i="3"/>
  <c r="D83" i="3" s="1"/>
  <c r="F57" i="3"/>
  <c r="D75" i="3" s="1"/>
  <c r="X65" i="3"/>
  <c r="J83" i="3" s="1"/>
  <c r="I60" i="3"/>
  <c r="E78" i="3" s="1"/>
  <c r="X63" i="3"/>
  <c r="J81" i="3" s="1"/>
  <c r="AA64" i="3"/>
  <c r="K82" i="3" s="1"/>
  <c r="AA61" i="3"/>
  <c r="K79" i="3" s="1"/>
  <c r="O57" i="3"/>
  <c r="G75" i="3" s="1"/>
  <c r="AD61" i="3"/>
  <c r="L79" i="3" s="1"/>
  <c r="AG58" i="3"/>
  <c r="M76" i="3" s="1"/>
  <c r="I67" i="3"/>
  <c r="E85" i="3" s="1"/>
  <c r="AM65" i="3"/>
  <c r="O83" i="3" s="1"/>
  <c r="O60" i="3"/>
  <c r="G78" i="3" s="1"/>
  <c r="AM60" i="3"/>
  <c r="O78" i="3" s="1"/>
  <c r="AG66" i="3"/>
  <c r="M84" i="3" s="1"/>
  <c r="U58" i="3"/>
  <c r="I76" i="3" s="1"/>
  <c r="AJ57" i="3"/>
  <c r="N75" i="3" s="1"/>
  <c r="O64" i="3"/>
  <c r="G82" i="3" s="1"/>
  <c r="O61" i="3"/>
  <c r="G79" i="3" s="1"/>
  <c r="L60" i="3"/>
  <c r="F78" i="3" s="1"/>
  <c r="F58" i="3"/>
  <c r="D76" i="3" s="1"/>
  <c r="U60" i="3"/>
  <c r="I78" i="3" s="1"/>
  <c r="R65" i="3"/>
  <c r="H83" i="3" s="1"/>
  <c r="AG59" i="3"/>
  <c r="M77" i="3" s="1"/>
  <c r="AJ60" i="3"/>
  <c r="N78" i="3" s="1"/>
  <c r="O58" i="3"/>
  <c r="G76" i="3" s="1"/>
  <c r="U57" i="3"/>
  <c r="I75" i="3" s="1"/>
  <c r="L65" i="3"/>
  <c r="F83" i="3" s="1"/>
  <c r="AD63" i="3"/>
  <c r="L81" i="3" s="1"/>
  <c r="X59" i="3"/>
  <c r="J77" i="3" s="1"/>
  <c r="L59" i="3"/>
  <c r="F77" i="3" s="1"/>
  <c r="AM64" i="3"/>
  <c r="O82" i="3" s="1"/>
  <c r="R66" i="3"/>
  <c r="H84" i="3" s="1"/>
  <c r="R60" i="3"/>
  <c r="H78" i="3" s="1"/>
  <c r="I59" i="3"/>
  <c r="E77" i="3" s="1"/>
  <c r="I61" i="3"/>
  <c r="E79" i="3" s="1"/>
  <c r="L63" i="3"/>
  <c r="F81" i="3" s="1"/>
</calcChain>
</file>

<file path=xl/sharedStrings.xml><?xml version="1.0" encoding="utf-8"?>
<sst xmlns="http://schemas.openxmlformats.org/spreadsheetml/2006/main" count="758" uniqueCount="207">
  <si>
    <t>Annex 15. Produce Desirability (ProDes) Criteria</t>
  </si>
  <si>
    <t>Researcher's Name</t>
  </si>
  <si>
    <t>Write out name (Ex: Selena Ahmed)</t>
  </si>
  <si>
    <t>Date (day / month / year)</t>
  </si>
  <si>
    <t>Day/Month/Year (Ex: 16/04/2021)</t>
  </si>
  <si>
    <t>PART 1. Market Basket Components</t>
  </si>
  <si>
    <t>Part 1a. Fruits</t>
  </si>
  <si>
    <t>Write down the names of the five types of fruits that the research team has decided to include in the market basket for sensory analysis.</t>
  </si>
  <si>
    <t>Format of response</t>
  </si>
  <si>
    <t>Fruits</t>
  </si>
  <si>
    <t>Translation</t>
  </si>
  <si>
    <t>Fruit type #1</t>
  </si>
  <si>
    <t>ex: banana</t>
  </si>
  <si>
    <t>banana</t>
  </si>
  <si>
    <t>Fruit type #2</t>
  </si>
  <si>
    <t>ex: avocado</t>
  </si>
  <si>
    <t>avocado</t>
  </si>
  <si>
    <t>Fruit type #3</t>
  </si>
  <si>
    <t>ex: pineapple</t>
  </si>
  <si>
    <t>pineapple</t>
  </si>
  <si>
    <t>Fruit type #4</t>
  </si>
  <si>
    <t>ex: apple</t>
  </si>
  <si>
    <t>apple</t>
  </si>
  <si>
    <t>Fruit type #5</t>
  </si>
  <si>
    <t>ex: papaya</t>
  </si>
  <si>
    <t>papaya</t>
  </si>
  <si>
    <t>Part 1b. Vegetables</t>
  </si>
  <si>
    <t>Write down the names of the five types of vegetables that the research team has decided to include in the market basket for sensory analysis.</t>
  </si>
  <si>
    <t>Vegetables</t>
  </si>
  <si>
    <t>Vegetable type #1</t>
  </si>
  <si>
    <t>ex: spinach</t>
  </si>
  <si>
    <t>spinach</t>
  </si>
  <si>
    <t>Vegetable type #2</t>
  </si>
  <si>
    <t>ex: eggplant</t>
  </si>
  <si>
    <t>eggplant</t>
  </si>
  <si>
    <t>Vegetable type #3</t>
  </si>
  <si>
    <t>ex: mustard</t>
  </si>
  <si>
    <t>mustard</t>
  </si>
  <si>
    <t>Vegetable type #4</t>
  </si>
  <si>
    <t>ex: cabbage</t>
  </si>
  <si>
    <t>cabbage</t>
  </si>
  <si>
    <t>Vegetable type #5</t>
  </si>
  <si>
    <t>ex: tomato</t>
  </si>
  <si>
    <t>tomato</t>
  </si>
  <si>
    <t>PART 2. Market Basket Components and Standardized Criteria for ProDes Sensory Evaluation</t>
  </si>
  <si>
    <t>Before implementing the ProDes Tool, the research team is to write down characteristics of desirability (high-quality and low-quality) fruit and vegetable items for each of the sensory attributes. This determination will help the enumerators rate the fruit and vegetable items during the surveys.</t>
  </si>
  <si>
    <t>Part 2a. Fruits</t>
  </si>
  <si>
    <t>Overall desirability</t>
  </si>
  <si>
    <t>Most desirable / high-quality</t>
  </si>
  <si>
    <t>Least desirable / low-quality</t>
  </si>
  <si>
    <t>Visual desirability</t>
  </si>
  <si>
    <t>Desirability of touch</t>
  </si>
  <si>
    <t>Desirability of aroma</t>
  </si>
  <si>
    <t>Desirability of size</t>
  </si>
  <si>
    <t>Part 2b. Vegetables</t>
  </si>
  <si>
    <t>Annex 16. Produce Desirability (ProDes) Sensory Analysis Data Collection Sheet</t>
  </si>
  <si>
    <t>PART 1. Background and Market Information</t>
  </si>
  <si>
    <t>Data Source</t>
  </si>
  <si>
    <t>Format of Response</t>
  </si>
  <si>
    <t>1. Researcher's Name</t>
  </si>
  <si>
    <t>2. Date (day / month / year)</t>
  </si>
  <si>
    <t>PART 2. Market Information</t>
  </si>
  <si>
    <t>1a. Location: First sub-national administrative unit</t>
  </si>
  <si>
    <t>Write out name of Municipality (Ex: Sokoto)</t>
  </si>
  <si>
    <t>1b. Location: Second sub-national administrative unit</t>
  </si>
  <si>
    <t>Write out name (Ex:Posto or Binji)</t>
  </si>
  <si>
    <t>1c. GPS Coordinates</t>
  </si>
  <si>
    <t>Write in Degrees, Minutes and Seconds (DMS) format for Latitude and Longtitude (Ex: 6°49'0.01" N -8°46'59.99" W)</t>
  </si>
  <si>
    <t>2. Type of Market</t>
  </si>
  <si>
    <t>Weekly or Daily</t>
  </si>
  <si>
    <t>3. Market Name</t>
  </si>
  <si>
    <t>Write out name (Ex: Friday Market)</t>
  </si>
  <si>
    <t>PART 3. ProDes Sensory Evaluation</t>
  </si>
  <si>
    <t>Record ranking (0-6; 0 is lowest and 6 is highest) * Do not leave any cell blank. If the food item was not present in market, enter 'NA', 'no data', 'not available'. Cells with a value of '0' are highlighted in red. If all three replicates are scored as '0', edit formula in 'ProDes' Score Calc' tab for respective market, food, and desirability parameter.</t>
  </si>
  <si>
    <t>Part 3a. Fruits</t>
  </si>
  <si>
    <t>Vendor 1</t>
  </si>
  <si>
    <t>Vendor 2</t>
  </si>
  <si>
    <t>Replicate 1</t>
  </si>
  <si>
    <t>Replicate 2</t>
  </si>
  <si>
    <t>Replicate 3</t>
  </si>
  <si>
    <t xml:space="preserve">Visual desirability </t>
  </si>
  <si>
    <t>Part 2b. Vegetable</t>
  </si>
  <si>
    <t>Assessment #7: ProDes Score Calculations Sheet</t>
  </si>
  <si>
    <t>* This sheet may not catch all nuances. Cells with a value of '0' will be highlighted in green. Please double check these are either NA in 'Annex 16', and leave calculation as is; or if the value is truly '0' in 'Annex 16', edit calculation.</t>
  </si>
  <si>
    <t>PART 4. ProDes Sensory Evaluation Score</t>
  </si>
  <si>
    <t>Part4a. Fruits</t>
  </si>
  <si>
    <t>Average across replicates</t>
  </si>
  <si>
    <t>Market1 Avg</t>
  </si>
  <si>
    <t>Market2 Avg</t>
  </si>
  <si>
    <t>Market3 Avg</t>
  </si>
  <si>
    <t>Market4 Avg</t>
  </si>
  <si>
    <t>Market5 Avg</t>
  </si>
  <si>
    <t>Market6 Avg</t>
  </si>
  <si>
    <t>Market7 Avg</t>
  </si>
  <si>
    <t>Market8 Avg</t>
  </si>
  <si>
    <t>Market9 Avg</t>
  </si>
  <si>
    <t>Market10 Avg</t>
  </si>
  <si>
    <t>Market11 Avg</t>
  </si>
  <si>
    <t>Market12 Avg</t>
  </si>
  <si>
    <t>Calculation (avg score) from Annex 16</t>
  </si>
  <si>
    <t>Part4b. Vegetable</t>
  </si>
  <si>
    <t>PART 5. Total ProDes Score</t>
  </si>
  <si>
    <t>Average of 5 sensory attributes for each FV replicate average</t>
  </si>
  <si>
    <t>Total ProDes Score</t>
  </si>
  <si>
    <t>Part 5a. Fruits</t>
  </si>
  <si>
    <t>Calculation (avg of attribute scores)</t>
  </si>
  <si>
    <t>Part 5b. Vegetables</t>
  </si>
  <si>
    <t>*create one chart for fruit: All 12 markets on x-axis and score on y-axis with a range of 0-6. The 'Total ProDes Score' should be used for each fruit, which is the total score taken from the averages of each item between the two vendors at each market.</t>
  </si>
  <si>
    <t>*create one chart for vegetables: All 12 markets on x-axis and score on y-axis with a range of 0-6. The 'Total ProDes Score' should be used for each vegetable, which is the total score taken from the averages of each item between the two vendors at each market.</t>
  </si>
  <si>
    <t xml:space="preserve">Assessment #7 (ProDes) - Data Review Checklist </t>
  </si>
  <si>
    <t>Review check</t>
  </si>
  <si>
    <t>Tab</t>
  </si>
  <si>
    <t>Cells/Area</t>
  </si>
  <si>
    <t>Reviewer 1</t>
  </si>
  <si>
    <t>Comments</t>
  </si>
  <si>
    <t>Reviewer 2</t>
  </si>
  <si>
    <t>Annex 15</t>
  </si>
  <si>
    <t>Rows 1-18</t>
  </si>
  <si>
    <t>Rows 22-143</t>
  </si>
  <si>
    <t>Annex 16</t>
  </si>
  <si>
    <t>Rows 2-10</t>
  </si>
  <si>
    <t>Rows 12-24</t>
  </si>
  <si>
    <t>Rows 26-178</t>
  </si>
  <si>
    <t>ProDes Calculation Scores</t>
  </si>
  <si>
    <t>ProDes Score Calculations</t>
  </si>
  <si>
    <t>Rows 4-54</t>
  </si>
  <si>
    <t>Rows 56-67</t>
  </si>
  <si>
    <t>Final graphs (consolidated)</t>
  </si>
  <si>
    <t>ALL</t>
  </si>
  <si>
    <r>
      <t xml:space="preserve">Ensure the researcher's name, date, and all information in </t>
    </r>
    <r>
      <rPr>
        <b/>
        <sz val="10"/>
        <color theme="1"/>
        <rFont val="Gill Sans"/>
        <family val="2"/>
      </rPr>
      <t>Part 1. Market Basket Components</t>
    </r>
    <r>
      <rPr>
        <sz val="10"/>
        <color theme="1"/>
        <rFont val="Gill Sans"/>
        <family val="2"/>
      </rPr>
      <t xml:space="preserve"> are copied directly from the annex sheets.</t>
    </r>
  </si>
  <si>
    <r>
      <t xml:space="preserve">Ensure criteria in </t>
    </r>
    <r>
      <rPr>
        <b/>
        <sz val="10"/>
        <color theme="1"/>
        <rFont val="Gill Sans"/>
        <family val="2"/>
      </rPr>
      <t xml:space="preserve">PART 2. Standardized Criteria for ProDes Sensory Evaluation </t>
    </r>
    <r>
      <rPr>
        <sz val="10"/>
        <color theme="1"/>
        <rFont val="Gill Sans"/>
        <family val="2"/>
      </rPr>
      <t>is completed for each fruit and vegetable type, which describes the characteristic of desirability.</t>
    </r>
  </si>
  <si>
    <r>
      <t xml:space="preserve">Ensure </t>
    </r>
    <r>
      <rPr>
        <b/>
        <sz val="10"/>
        <color theme="1"/>
        <rFont val="Gill Sans"/>
        <family val="2"/>
      </rPr>
      <t xml:space="preserve">Part 1 - Background and Market Information </t>
    </r>
    <r>
      <rPr>
        <sz val="10"/>
        <color theme="1"/>
        <rFont val="Gill Sans"/>
        <family val="2"/>
      </rPr>
      <t>is copied directly from the annex sheets.</t>
    </r>
  </si>
  <si>
    <r>
      <t xml:space="preserve">Ensure </t>
    </r>
    <r>
      <rPr>
        <b/>
        <sz val="10"/>
        <color theme="1"/>
        <rFont val="Gill Sans"/>
        <family val="2"/>
      </rPr>
      <t>Part 3 - Market Basket Components</t>
    </r>
    <r>
      <rPr>
        <sz val="10"/>
        <color theme="1"/>
        <rFont val="Gill Sans"/>
        <family val="2"/>
      </rPr>
      <t xml:space="preserve"> is copied directly from the annex sheets for each vendor at each market. The correct reporting unit is USD/kg for each fruit and vegetable item.</t>
    </r>
  </si>
  <si>
    <r>
      <t xml:space="preserve">Ensure </t>
    </r>
    <r>
      <rPr>
        <b/>
        <sz val="10"/>
        <color theme="1"/>
        <rFont val="Gill Sans"/>
        <family val="2"/>
      </rPr>
      <t xml:space="preserve">Part 4 (a&amp;b)- ProDes Sensory Evaluation </t>
    </r>
    <r>
      <rPr>
        <sz val="10"/>
        <color theme="1"/>
        <rFont val="Gill Sans"/>
        <family val="2"/>
      </rPr>
      <t xml:space="preserve">are copied as numbers, directly from the annex sheets for all fruit and vegetable replicates. Scores should range from 0-6 only. 
</t>
    </r>
    <r>
      <rPr>
        <b/>
        <i/>
        <sz val="10"/>
        <color theme="1"/>
        <rFont val="Gill Sans"/>
        <family val="2"/>
      </rPr>
      <t>Note</t>
    </r>
    <r>
      <rPr>
        <i/>
        <sz val="10"/>
        <color theme="1"/>
        <rFont val="Gill Sans"/>
        <family val="2"/>
      </rPr>
      <t>: do not leave any cell blank. If the food item was not present in market, enter 'NA', 'no data', 'not available'</t>
    </r>
    <r>
      <rPr>
        <b/>
        <i/>
        <sz val="10"/>
        <color theme="1"/>
        <rFont val="Gill Sans"/>
        <family val="2"/>
      </rPr>
      <t xml:space="preserve"> </t>
    </r>
  </si>
  <si>
    <r>
      <t xml:space="preserve">Ensure all ProDes scores in </t>
    </r>
    <r>
      <rPr>
        <b/>
        <sz val="10"/>
        <color theme="1"/>
        <rFont val="Gill Sans"/>
        <family val="2"/>
      </rPr>
      <t xml:space="preserve">Part 4 - ProDes Sensory Evaluation Scores </t>
    </r>
    <r>
      <rPr>
        <sz val="10"/>
        <color theme="1"/>
        <rFont val="Gill Sans"/>
        <family val="2"/>
      </rPr>
      <t>appear to be calculated correctly, without errors. If there are errors, please recheck Annex 16 for issues.</t>
    </r>
  </si>
  <si>
    <r>
      <t xml:space="preserve">Ensure </t>
    </r>
    <r>
      <rPr>
        <b/>
        <sz val="10"/>
        <color theme="1"/>
        <rFont val="Gill Sans"/>
        <family val="2"/>
      </rPr>
      <t xml:space="preserve">Part 5 -Total ProDes Score </t>
    </r>
    <r>
      <rPr>
        <sz val="10"/>
        <color theme="1"/>
        <rFont val="Gill Sans"/>
        <family val="2"/>
      </rPr>
      <t>appear to be calculated correctly, without errors. If there are errors, please recheck Annex 16 for issues.</t>
    </r>
  </si>
  <si>
    <r>
      <t xml:space="preserve">Ensure the numbers which populate the graph in </t>
    </r>
    <r>
      <rPr>
        <b/>
        <sz val="10"/>
        <color theme="1"/>
        <rFont val="Gill Sans"/>
        <family val="2"/>
      </rPr>
      <t xml:space="preserve">Final graphs (consolidated) </t>
    </r>
    <r>
      <rPr>
        <sz val="10"/>
        <color theme="1"/>
        <rFont val="Gill Sans"/>
        <family val="2"/>
      </rPr>
      <t>are correct for both fruits and vegetables, based on the ProDes Calculation Scores. Check that these numbers are reflected in the associated graph.</t>
    </r>
  </si>
  <si>
    <t>NOT REVIEWED</t>
  </si>
  <si>
    <t>REVIEWED</t>
  </si>
  <si>
    <t>Justification. Why?</t>
  </si>
  <si>
    <t>ASSESSMENT DATES 
(timeline)</t>
  </si>
  <si>
    <t>GPS12</t>
  </si>
  <si>
    <t>GPS11</t>
  </si>
  <si>
    <t>GPS10</t>
  </si>
  <si>
    <t>GPS9</t>
  </si>
  <si>
    <t>GPS8</t>
  </si>
  <si>
    <t>GPS7</t>
  </si>
  <si>
    <t>GPS6</t>
  </si>
  <si>
    <t>GPS5</t>
  </si>
  <si>
    <t>GPS4</t>
  </si>
  <si>
    <t>GPS3</t>
  </si>
  <si>
    <t>GPS2</t>
  </si>
  <si>
    <t>GPS1</t>
  </si>
  <si>
    <t>GPS Coordinates        Write in Degrees, Minutes and Seconds (DMS) format for Latitude and Longtitude (Ex: 6°49'0.01" N -8°46'59.99" W)</t>
  </si>
  <si>
    <t>(#12) Primary 3; Secondary 6; Daily</t>
  </si>
  <si>
    <t>(#11) Primary 3; Secondary 6; Weekly</t>
  </si>
  <si>
    <t>(#10) Primary 3; Secondary 5; Daily</t>
  </si>
  <si>
    <t>(#9) Primary 3; Secondary 5; Weekly</t>
  </si>
  <si>
    <t>(#8) Primary 2; Secondary 4; Daily</t>
  </si>
  <si>
    <t>(#7) Primary 2; Secondary 4; Weekly</t>
  </si>
  <si>
    <t>(#6) Primary 2; Secondary 3; Daily</t>
  </si>
  <si>
    <t>(#5) Primary 2; Secondary 3; Weekly</t>
  </si>
  <si>
    <t>(#4) Primary 1; Secondary 2; Daily</t>
  </si>
  <si>
    <t>(#3) Primary 1; Secondary 2; Weekly</t>
  </si>
  <si>
    <t>(#2) Primary 1; Secondary 1; Daily</t>
  </si>
  <si>
    <t>(#1) Primary 1; Secondary 1; Weekly</t>
  </si>
  <si>
    <t>USAID naming convention (fill in primary and secondary sub-national unit)</t>
  </si>
  <si>
    <t>Market name 12</t>
  </si>
  <si>
    <t>Market name 11</t>
  </si>
  <si>
    <t>Market name 10</t>
  </si>
  <si>
    <t>Market name 9</t>
  </si>
  <si>
    <t>Market name 8</t>
  </si>
  <si>
    <t>Market name 7</t>
  </si>
  <si>
    <t>Market name 6</t>
  </si>
  <si>
    <t>Market name 5</t>
  </si>
  <si>
    <t>Market name 4</t>
  </si>
  <si>
    <t>Market name 3</t>
  </si>
  <si>
    <t>Market name 2</t>
  </si>
  <si>
    <t>Market name 1</t>
  </si>
  <si>
    <r>
      <rPr>
        <b/>
        <sz val="10"/>
        <color theme="1"/>
        <rFont val="Arial"/>
        <family val="2"/>
      </rPr>
      <t xml:space="preserve">Market Name (write out name; ex: </t>
    </r>
    <r>
      <rPr>
        <b/>
        <i/>
        <sz val="10"/>
        <color theme="1"/>
        <rFont val="Arial"/>
        <family val="2"/>
      </rPr>
      <t>Baguia Friday Market</t>
    </r>
    <r>
      <rPr>
        <b/>
        <sz val="10"/>
        <color theme="1"/>
        <rFont val="Arial"/>
        <family val="2"/>
      </rPr>
      <t>)</t>
    </r>
  </si>
  <si>
    <t>Daily</t>
  </si>
  <si>
    <t>Weekly</t>
  </si>
  <si>
    <t>Market type (ex: Weekly or Daily)</t>
  </si>
  <si>
    <t>Secondary name 6</t>
  </si>
  <si>
    <t>Secondary name 5</t>
  </si>
  <si>
    <t>Secondary name 4</t>
  </si>
  <si>
    <t>Secondary name 3</t>
  </si>
  <si>
    <t>Secondary name 2</t>
  </si>
  <si>
    <t>Secondary name 1</t>
  </si>
  <si>
    <r>
      <rPr>
        <b/>
        <sz val="10"/>
        <color theme="1"/>
        <rFont val="Arial"/>
        <family val="2"/>
      </rPr>
      <t xml:space="preserve">Secondary sub-national unit (write out name; ex: </t>
    </r>
    <r>
      <rPr>
        <b/>
        <i/>
        <sz val="10"/>
        <color theme="1"/>
        <rFont val="Arial"/>
        <family val="2"/>
      </rPr>
      <t>Baucau</t>
    </r>
    <r>
      <rPr>
        <b/>
        <sz val="10"/>
        <color theme="1"/>
        <rFont val="Arial"/>
        <family val="2"/>
      </rPr>
      <t>)</t>
    </r>
  </si>
  <si>
    <t>Primary name 3</t>
  </si>
  <si>
    <t>Primary name 2</t>
  </si>
  <si>
    <t>Primary name 1</t>
  </si>
  <si>
    <r>
      <rPr>
        <b/>
        <sz val="10"/>
        <color theme="1"/>
        <rFont val="Arial"/>
        <family val="2"/>
      </rPr>
      <t xml:space="preserve">Primary sub-national unit (write out name; ex: </t>
    </r>
    <r>
      <rPr>
        <b/>
        <i/>
        <sz val="10"/>
        <color theme="1"/>
        <rFont val="Arial"/>
        <family val="2"/>
      </rPr>
      <t>Baucau</t>
    </r>
    <r>
      <rPr>
        <b/>
        <sz val="10"/>
        <color theme="1"/>
        <rFont val="Arial"/>
        <family val="2"/>
      </rPr>
      <t>)</t>
    </r>
  </si>
  <si>
    <t>Market 12</t>
  </si>
  <si>
    <t>Market 11</t>
  </si>
  <si>
    <t>Market 10</t>
  </si>
  <si>
    <t>Market 9</t>
  </si>
  <si>
    <t>Market 8</t>
  </si>
  <si>
    <t>Market 7</t>
  </si>
  <si>
    <t>Market 6</t>
  </si>
  <si>
    <t>Market 5</t>
  </si>
  <si>
    <t>Market 4</t>
  </si>
  <si>
    <t>Market 3</t>
  </si>
  <si>
    <t>Market 2</t>
  </si>
  <si>
    <t>Market 1</t>
  </si>
  <si>
    <t>Market Key for Data Analysis - Country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</si>
</sst>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0.0"/>
  </numFmts>
  <fonts count="53">
    <font>
      <sz val="10"/>
      <color rgb="FF000000"/>
      <name val="Arial"/>
      <scheme val="minor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C00000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FF"/>
      <name val="Arial"/>
      <family val="2"/>
    </font>
    <font>
      <b/>
      <sz val="10"/>
      <color rgb="FF0070C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C0000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rgb="FF0000FF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theme="1"/>
      <name val="Arial"/>
      <family val="2"/>
    </font>
    <font>
      <b/>
      <sz val="10"/>
      <color rgb="FFFFFFFF"/>
      <name val="&quot;Gill Sans&quot;"/>
    </font>
    <font>
      <sz val="10"/>
      <color theme="1"/>
      <name val="&quot;Gill Sans&quot;"/>
    </font>
    <font>
      <b/>
      <sz val="10"/>
      <color rgb="FFFFFFFF"/>
      <name val="Gill Sans"/>
      <family val="2"/>
    </font>
    <font>
      <sz val="10"/>
      <color theme="1"/>
      <name val="Gill Sans"/>
      <family val="2"/>
    </font>
    <font>
      <b/>
      <sz val="10"/>
      <color theme="1"/>
      <name val="Gill Sans"/>
      <family val="2"/>
    </font>
    <font>
      <sz val="10"/>
      <color rgb="FF000000"/>
      <name val="Gill Sans"/>
      <family val="2"/>
    </font>
    <font>
      <sz val="10"/>
      <name val="Gill Sans"/>
      <family val="2"/>
    </font>
    <font>
      <b/>
      <i/>
      <sz val="10"/>
      <color theme="1"/>
      <name val="Gill Sans"/>
      <family val="2"/>
    </font>
    <font>
      <i/>
      <sz val="10"/>
      <color theme="1"/>
      <name val="Gill Sans"/>
      <family val="2"/>
    </font>
    <font>
      <b/>
      <sz val="14"/>
      <color rgb="FFFFFFFF"/>
      <name val="Gill Sans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b/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EF7E3"/>
        <bgColor rgb="FFEEF7E3"/>
      </patternFill>
    </fill>
    <fill>
      <patternFill patternType="solid">
        <fgColor rgb="FFEFEFEF"/>
        <bgColor rgb="FFEFEFEF"/>
      </patternFill>
    </fill>
    <fill>
      <patternFill patternType="solid">
        <fgColor rgb="FF4799B5"/>
        <bgColor rgb="FF4799B5"/>
      </patternFill>
    </fill>
    <fill>
      <patternFill patternType="solid">
        <fgColor rgb="FFD37D28"/>
        <bgColor rgb="FFD37D28"/>
      </patternFill>
    </fill>
    <fill>
      <patternFill patternType="solid">
        <fgColor rgb="FFF3F3F3"/>
        <bgColor rgb="FFF3F3F3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93A545"/>
        <bgColor rgb="FF93A545"/>
      </patternFill>
    </fill>
    <fill>
      <patternFill patternType="solid">
        <fgColor rgb="FF434343"/>
        <bgColor rgb="FF434343"/>
      </patternFill>
    </fill>
    <fill>
      <patternFill patternType="solid">
        <fgColor rgb="FFF4CCCC"/>
        <bgColor rgb="FFF4CCCC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1" fillId="0" borderId="0"/>
  </cellStyleXfs>
  <cellXfs count="200">
    <xf numFmtId="0" fontId="0" fillId="0" borderId="0" xfId="0"/>
    <xf numFmtId="0" fontId="42" fillId="0" borderId="0" xfId="0" applyFont="1"/>
    <xf numFmtId="0" fontId="42" fillId="0" borderId="3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42" fillId="0" borderId="39" xfId="0" applyFont="1" applyBorder="1" applyAlignment="1">
      <alignment horizontal="left" vertical="center" wrapText="1"/>
    </xf>
    <xf numFmtId="0" fontId="44" fillId="0" borderId="0" xfId="0" applyFont="1"/>
    <xf numFmtId="0" fontId="43" fillId="8" borderId="0" xfId="0" applyFont="1" applyFill="1" applyAlignment="1">
      <alignment wrapText="1"/>
    </xf>
    <xf numFmtId="0" fontId="43" fillId="8" borderId="0" xfId="0" applyFont="1" applyFill="1"/>
    <xf numFmtId="0" fontId="43" fillId="8" borderId="39" xfId="0" applyFont="1" applyFill="1" applyBorder="1"/>
    <xf numFmtId="0" fontId="42" fillId="0" borderId="1" xfId="0" applyFont="1" applyBorder="1" applyAlignment="1">
      <alignment horizontal="center" vertical="center" wrapText="1"/>
    </xf>
    <xf numFmtId="0" fontId="41" fillId="7" borderId="0" xfId="0" applyFont="1" applyFill="1" applyAlignment="1">
      <alignment horizontal="center" vertical="center"/>
    </xf>
    <xf numFmtId="0" fontId="41" fillId="7" borderId="39" xfId="0" applyFont="1" applyFill="1" applyBorder="1" applyAlignment="1">
      <alignment horizontal="center" vertical="center"/>
    </xf>
    <xf numFmtId="0" fontId="41" fillId="6" borderId="0" xfId="0" applyFont="1" applyFill="1" applyAlignment="1">
      <alignment horizontal="center" vertical="center"/>
    </xf>
    <xf numFmtId="0" fontId="41" fillId="6" borderId="3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4" fillId="0" borderId="1" xfId="0" applyFont="1" applyBorder="1" applyAlignment="1">
      <alignment horizontal="center" vertical="center" wrapText="1"/>
    </xf>
    <xf numFmtId="0" fontId="51" fillId="0" borderId="0" xfId="1"/>
    <xf numFmtId="0" fontId="2" fillId="0" borderId="0" xfId="1" applyFont="1"/>
    <xf numFmtId="0" fontId="2" fillId="0" borderId="0" xfId="1" applyFont="1" applyAlignment="1">
      <alignment vertical="top"/>
    </xf>
    <xf numFmtId="0" fontId="2" fillId="15" borderId="1" xfId="1" applyFont="1" applyFill="1" applyBorder="1" applyAlignment="1">
      <alignment vertical="top" wrapText="1"/>
    </xf>
    <xf numFmtId="0" fontId="2" fillId="15" borderId="1" xfId="1" applyFont="1" applyFill="1" applyBorder="1" applyAlignment="1">
      <alignment vertical="top"/>
    </xf>
    <xf numFmtId="0" fontId="52" fillId="15" borderId="1" xfId="1" applyFont="1" applyFill="1" applyBorder="1" applyAlignment="1">
      <alignment vertical="top" wrapText="1"/>
    </xf>
    <xf numFmtId="0" fontId="2" fillId="15" borderId="1" xfId="1" applyFont="1" applyFill="1" applyBorder="1"/>
    <xf numFmtId="0" fontId="4" fillId="15" borderId="1" xfId="1" applyFont="1" applyFill="1" applyBorder="1" applyAlignment="1">
      <alignment wrapText="1"/>
    </xf>
    <xf numFmtId="0" fontId="2" fillId="15" borderId="1" xfId="1" applyFont="1" applyFill="1" applyBorder="1" applyAlignment="1">
      <alignment wrapText="1"/>
    </xf>
    <xf numFmtId="0" fontId="4" fillId="15" borderId="1" xfId="1" applyFont="1" applyFill="1" applyBorder="1" applyAlignment="1">
      <alignment vertical="top" wrapText="1"/>
    </xf>
    <xf numFmtId="0" fontId="7" fillId="15" borderId="1" xfId="1" applyFont="1" applyFill="1" applyBorder="1"/>
    <xf numFmtId="165" fontId="26" fillId="5" borderId="27" xfId="0" applyNumberFormat="1" applyFont="1" applyFill="1" applyBorder="1" applyAlignment="1" applyProtection="1">
      <alignment horizontal="center"/>
    </xf>
    <xf numFmtId="165" fontId="37" fillId="5" borderId="25" xfId="0" applyNumberFormat="1" applyFont="1" applyFill="1" applyBorder="1" applyAlignment="1" applyProtection="1">
      <alignment horizontal="center"/>
    </xf>
    <xf numFmtId="165" fontId="26" fillId="5" borderId="25" xfId="0" applyNumberFormat="1" applyFont="1" applyFill="1" applyBorder="1" applyAlignment="1" applyProtection="1">
      <alignment horizontal="center"/>
    </xf>
    <xf numFmtId="165" fontId="26" fillId="5" borderId="5" xfId="0" applyNumberFormat="1" applyFont="1" applyFill="1" applyBorder="1" applyAlignment="1" applyProtection="1">
      <alignment horizontal="center"/>
    </xf>
    <xf numFmtId="165" fontId="26" fillId="5" borderId="24" xfId="0" applyNumberFormat="1" applyFont="1" applyFill="1" applyBorder="1" applyAlignment="1" applyProtection="1">
      <alignment horizontal="center"/>
    </xf>
    <xf numFmtId="165" fontId="37" fillId="5" borderId="0" xfId="0" applyNumberFormat="1" applyFont="1" applyFill="1" applyAlignment="1" applyProtection="1">
      <alignment horizontal="center"/>
    </xf>
    <xf numFmtId="165" fontId="26" fillId="5" borderId="0" xfId="0" applyNumberFormat="1" applyFont="1" applyFill="1" applyAlignment="1" applyProtection="1">
      <alignment horizontal="center"/>
    </xf>
    <xf numFmtId="165" fontId="26" fillId="5" borderId="29" xfId="0" applyNumberFormat="1" applyFont="1" applyFill="1" applyBorder="1" applyAlignment="1" applyProtection="1">
      <alignment horizontal="center"/>
    </xf>
    <xf numFmtId="165" fontId="26" fillId="5" borderId="33" xfId="0" applyNumberFormat="1" applyFont="1" applyFill="1" applyBorder="1" applyAlignment="1" applyProtection="1">
      <alignment horizontal="center"/>
    </xf>
    <xf numFmtId="165" fontId="37" fillId="5" borderId="31" xfId="0" applyNumberFormat="1" applyFont="1" applyFill="1" applyBorder="1" applyAlignment="1" applyProtection="1">
      <alignment horizontal="center"/>
    </xf>
    <xf numFmtId="165" fontId="26" fillId="5" borderId="31" xfId="0" applyNumberFormat="1" applyFont="1" applyFill="1" applyBorder="1" applyAlignment="1" applyProtection="1">
      <alignment horizontal="center"/>
    </xf>
    <xf numFmtId="165" fontId="26" fillId="5" borderId="34" xfId="0" applyNumberFormat="1" applyFont="1" applyFill="1" applyBorder="1" applyAlignment="1" applyProtection="1">
      <alignment horizontal="center"/>
    </xf>
    <xf numFmtId="165" fontId="26" fillId="5" borderId="26" xfId="0" applyNumberFormat="1" applyFont="1" applyFill="1" applyBorder="1" applyAlignment="1" applyProtection="1">
      <alignment horizontal="center"/>
    </xf>
    <xf numFmtId="165" fontId="26" fillId="5" borderId="23" xfId="0" applyNumberFormat="1" applyFont="1" applyFill="1" applyBorder="1" applyAlignment="1" applyProtection="1">
      <alignment horizontal="center"/>
    </xf>
    <xf numFmtId="165" fontId="26" fillId="5" borderId="32" xfId="0" applyNumberFormat="1" applyFont="1" applyFill="1" applyBorder="1" applyAlignment="1" applyProtection="1">
      <alignment horizontal="center"/>
    </xf>
    <xf numFmtId="165" fontId="25" fillId="0" borderId="0" xfId="0" applyNumberFormat="1" applyFont="1" applyProtection="1">
      <protection locked="0"/>
    </xf>
    <xf numFmtId="165" fontId="26" fillId="0" borderId="22" xfId="0" applyNumberFormat="1" applyFont="1" applyBorder="1" applyProtection="1">
      <protection locked="0"/>
    </xf>
    <xf numFmtId="165" fontId="26" fillId="0" borderId="0" xfId="0" applyNumberFormat="1" applyFont="1" applyProtection="1">
      <protection locked="0"/>
    </xf>
    <xf numFmtId="165" fontId="26" fillId="0" borderId="0" xfId="0" applyNumberFormat="1" applyFont="1" applyAlignment="1" applyProtection="1">
      <alignment horizontal="left"/>
      <protection locked="0"/>
    </xf>
    <xf numFmtId="165" fontId="27" fillId="0" borderId="0" xfId="0" applyNumberFormat="1" applyFont="1" applyAlignment="1" applyProtection="1">
      <alignment horizontal="center"/>
      <protection locked="0"/>
    </xf>
    <xf numFmtId="165" fontId="26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8" fillId="0" borderId="0" xfId="0" applyNumberFormat="1" applyFont="1" applyProtection="1">
      <protection locked="0"/>
    </xf>
    <xf numFmtId="165" fontId="29" fillId="0" borderId="0" xfId="0" applyNumberFormat="1" applyFont="1" applyProtection="1">
      <protection locked="0"/>
    </xf>
    <xf numFmtId="165" fontId="30" fillId="0" borderId="0" xfId="0" applyNumberFormat="1" applyFont="1" applyProtection="1">
      <protection locked="0"/>
    </xf>
    <xf numFmtId="165" fontId="31" fillId="5" borderId="23" xfId="0" applyNumberFormat="1" applyFont="1" applyFill="1" applyBorder="1" applyAlignment="1" applyProtection="1">
      <alignment horizontal="center"/>
      <protection locked="0"/>
    </xf>
    <xf numFmtId="165" fontId="32" fillId="5" borderId="0" xfId="0" applyNumberFormat="1" applyFont="1" applyFill="1" applyAlignment="1" applyProtection="1">
      <alignment horizontal="center"/>
      <protection locked="0"/>
    </xf>
    <xf numFmtId="165" fontId="33" fillId="5" borderId="24" xfId="0" applyNumberFormat="1" applyFont="1" applyFill="1" applyBorder="1" applyAlignment="1" applyProtection="1">
      <alignment horizontal="center"/>
      <protection locked="0"/>
    </xf>
    <xf numFmtId="165" fontId="34" fillId="5" borderId="0" xfId="0" applyNumberFormat="1" applyFont="1" applyFill="1" applyAlignment="1" applyProtection="1">
      <alignment horizontal="center"/>
      <protection locked="0"/>
    </xf>
    <xf numFmtId="165" fontId="35" fillId="0" borderId="4" xfId="0" applyNumberFormat="1" applyFont="1" applyBorder="1" applyProtection="1">
      <protection locked="0"/>
    </xf>
    <xf numFmtId="165" fontId="36" fillId="0" borderId="25" xfId="0" applyNumberFormat="1" applyFont="1" applyBorder="1" applyProtection="1">
      <protection locked="0"/>
    </xf>
    <xf numFmtId="165" fontId="26" fillId="0" borderId="28" xfId="0" applyNumberFormat="1" applyFont="1" applyBorder="1" applyProtection="1">
      <protection locked="0"/>
    </xf>
    <xf numFmtId="165" fontId="36" fillId="0" borderId="0" xfId="0" applyNumberFormat="1" applyFont="1" applyProtection="1">
      <protection locked="0"/>
    </xf>
    <xf numFmtId="165" fontId="37" fillId="5" borderId="0" xfId="0" applyNumberFormat="1" applyFont="1" applyFill="1" applyAlignment="1" applyProtection="1">
      <alignment horizontal="center"/>
      <protection locked="0"/>
    </xf>
    <xf numFmtId="165" fontId="26" fillId="5" borderId="0" xfId="0" applyNumberFormat="1" applyFont="1" applyFill="1" applyAlignment="1" applyProtection="1">
      <alignment horizontal="center"/>
      <protection locked="0"/>
    </xf>
    <xf numFmtId="165" fontId="26" fillId="0" borderId="30" xfId="0" applyNumberFormat="1" applyFont="1" applyBorder="1" applyProtection="1">
      <protection locked="0"/>
    </xf>
    <xf numFmtId="165" fontId="36" fillId="0" borderId="31" xfId="0" applyNumberFormat="1" applyFont="1" applyBorder="1" applyProtection="1">
      <protection locked="0"/>
    </xf>
    <xf numFmtId="165" fontId="35" fillId="0" borderId="28" xfId="0" applyNumberFormat="1" applyFont="1" applyBorder="1" applyProtection="1">
      <protection locked="0"/>
    </xf>
    <xf numFmtId="165" fontId="26" fillId="0" borderId="23" xfId="0" applyNumberFormat="1" applyFont="1" applyBorder="1" applyAlignment="1" applyProtection="1">
      <alignment horizontal="center"/>
      <protection locked="0"/>
    </xf>
    <xf numFmtId="165" fontId="37" fillId="0" borderId="0" xfId="0" applyNumberFormat="1" applyFont="1" applyAlignment="1" applyProtection="1">
      <alignment horizontal="center"/>
      <protection locked="0"/>
    </xf>
    <xf numFmtId="165" fontId="27" fillId="0" borderId="24" xfId="0" applyNumberFormat="1" applyFont="1" applyBorder="1" applyAlignment="1" applyProtection="1">
      <alignment horizontal="center"/>
      <protection locked="0"/>
    </xf>
    <xf numFmtId="165" fontId="38" fillId="0" borderId="35" xfId="0" applyNumberFormat="1" applyFont="1" applyBorder="1" applyProtection="1">
      <protection locked="0"/>
    </xf>
    <xf numFmtId="165" fontId="39" fillId="6" borderId="3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25" xfId="0" applyNumberFormat="1" applyBorder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165" fontId="0" fillId="0" borderId="31" xfId="0" applyNumberFormat="1" applyBorder="1" applyAlignment="1" applyProtection="1">
      <alignment vertical="top"/>
    </xf>
    <xf numFmtId="165" fontId="27" fillId="5" borderId="24" xfId="0" applyNumberFormat="1" applyFont="1" applyFill="1" applyBorder="1" applyAlignment="1" applyProtection="1">
      <alignment horizontal="center"/>
    </xf>
    <xf numFmtId="165" fontId="27" fillId="5" borderId="0" xfId="0" applyNumberFormat="1" applyFont="1" applyFill="1" applyAlignment="1" applyProtection="1">
      <alignment horizontal="center"/>
    </xf>
    <xf numFmtId="165" fontId="26" fillId="0" borderId="0" xfId="0" applyNumberFormat="1" applyFont="1" applyProtection="1"/>
    <xf numFmtId="165" fontId="40" fillId="8" borderId="38" xfId="0" applyNumberFormat="1" applyFont="1" applyFill="1" applyBorder="1" applyProtection="1"/>
    <xf numFmtId="165" fontId="40" fillId="9" borderId="37" xfId="0" applyNumberFormat="1" applyFont="1" applyFill="1" applyBorder="1" applyAlignment="1" applyProtection="1">
      <alignment horizontal="center"/>
    </xf>
    <xf numFmtId="165" fontId="40" fillId="10" borderId="37" xfId="0" applyNumberFormat="1" applyFont="1" applyFill="1" applyBorder="1" applyAlignment="1" applyProtection="1">
      <alignment horizontal="center"/>
    </xf>
    <xf numFmtId="165" fontId="40" fillId="11" borderId="37" xfId="0" applyNumberFormat="1" applyFont="1" applyFill="1" applyBorder="1" applyAlignment="1" applyProtection="1">
      <alignment horizontal="center"/>
    </xf>
    <xf numFmtId="165" fontId="40" fillId="3" borderId="37" xfId="0" applyNumberFormat="1" applyFont="1" applyFill="1" applyBorder="1" applyAlignment="1" applyProtection="1">
      <alignment horizontal="center"/>
    </xf>
    <xf numFmtId="165" fontId="40" fillId="12" borderId="37" xfId="0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164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11" fillId="4" borderId="1" xfId="0" applyFont="1" applyFill="1" applyBorder="1" applyProtection="1">
      <protection locked="0"/>
    </xf>
    <xf numFmtId="0" fontId="14" fillId="4" borderId="1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/>
    </xf>
    <xf numFmtId="164" fontId="11" fillId="2" borderId="1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center" vertical="top"/>
      <protection locked="0"/>
    </xf>
    <xf numFmtId="0" fontId="24" fillId="5" borderId="5" xfId="0" applyFont="1" applyFill="1" applyBorder="1" applyAlignment="1" applyProtection="1">
      <alignment horizontal="center" vertical="top"/>
      <protection locked="0"/>
    </xf>
    <xf numFmtId="0" fontId="18" fillId="5" borderId="0" xfId="0" applyFont="1" applyFill="1" applyAlignment="1" applyProtection="1">
      <alignment horizontal="center" vertical="top" wrapText="1"/>
      <protection locked="0"/>
    </xf>
    <xf numFmtId="0" fontId="24" fillId="5" borderId="0" xfId="0" applyFont="1" applyFill="1" applyAlignment="1" applyProtection="1">
      <alignment horizontal="center" vertical="top" wrapText="1"/>
      <protection locked="0"/>
    </xf>
    <xf numFmtId="0" fontId="22" fillId="5" borderId="6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center" vertical="top"/>
      <protection locked="0"/>
    </xf>
    <xf numFmtId="0" fontId="24" fillId="0" borderId="8" xfId="0" applyFont="1" applyBorder="1" applyAlignment="1" applyProtection="1">
      <alignment horizontal="center" vertical="top"/>
      <protection locked="0"/>
    </xf>
    <xf numFmtId="0" fontId="18" fillId="0" borderId="9" xfId="0" applyFont="1" applyBorder="1" applyAlignment="1" applyProtection="1">
      <alignment horizontal="center" vertical="top"/>
      <protection locked="0"/>
    </xf>
    <xf numFmtId="0" fontId="24" fillId="0" borderId="10" xfId="0" applyFont="1" applyBorder="1" applyAlignment="1" applyProtection="1">
      <alignment horizontal="center" vertical="top"/>
      <protection locked="0"/>
    </xf>
    <xf numFmtId="0" fontId="18" fillId="0" borderId="10" xfId="0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center" vertical="top"/>
      <protection locked="0"/>
    </xf>
    <xf numFmtId="0" fontId="24" fillId="0" borderId="13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15" xfId="0" applyFont="1" applyBorder="1" applyAlignment="1" applyProtection="1">
      <alignment horizontal="left" vertical="top"/>
      <protection locked="0"/>
    </xf>
    <xf numFmtId="0" fontId="18" fillId="0" borderId="16" xfId="0" applyFont="1" applyBorder="1" applyAlignment="1" applyProtection="1">
      <alignment horizontal="center" vertical="top"/>
      <protection locked="0"/>
    </xf>
    <xf numFmtId="0" fontId="24" fillId="0" borderId="17" xfId="0" applyFont="1" applyBorder="1" applyAlignment="1" applyProtection="1">
      <alignment horizontal="center" vertical="top"/>
      <protection locked="0"/>
    </xf>
    <xf numFmtId="0" fontId="18" fillId="0" borderId="18" xfId="0" applyFont="1" applyBorder="1" applyAlignment="1" applyProtection="1">
      <alignment horizontal="center" vertical="top"/>
      <protection locked="0"/>
    </xf>
    <xf numFmtId="0" fontId="24" fillId="0" borderId="19" xfId="0" applyFont="1" applyBorder="1" applyAlignment="1" applyProtection="1">
      <alignment horizontal="center" vertical="top"/>
      <protection locked="0"/>
    </xf>
    <xf numFmtId="0" fontId="18" fillId="0" borderId="19" xfId="0" applyFont="1" applyBorder="1" applyAlignment="1" applyProtection="1">
      <alignment horizontal="center" vertical="top"/>
      <protection locked="0"/>
    </xf>
    <xf numFmtId="0" fontId="17" fillId="5" borderId="6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4" fillId="15" borderId="2" xfId="1" applyFont="1" applyFill="1" applyBorder="1"/>
    <xf numFmtId="0" fontId="13" fillId="0" borderId="40" xfId="1" applyFont="1" applyBorder="1"/>
    <xf numFmtId="0" fontId="13" fillId="0" borderId="3" xfId="1" applyFont="1" applyBorder="1"/>
    <xf numFmtId="0" fontId="4" fillId="3" borderId="2" xfId="0" applyFont="1" applyFill="1" applyBorder="1" applyAlignment="1" applyProtection="1">
      <alignment horizontal="center"/>
    </xf>
    <xf numFmtId="0" fontId="13" fillId="2" borderId="3" xfId="0" applyFont="1" applyFill="1" applyBorder="1" applyProtection="1"/>
    <xf numFmtId="0" fontId="1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18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6" fillId="5" borderId="20" xfId="0" applyFont="1" applyFill="1" applyBorder="1" applyAlignment="1" applyProtection="1">
      <alignment horizontal="left" vertical="top" wrapText="1"/>
    </xf>
    <xf numFmtId="0" fontId="13" fillId="0" borderId="21" xfId="0" applyFont="1" applyBorder="1" applyAlignment="1" applyProtection="1">
      <alignment vertical="top"/>
    </xf>
    <xf numFmtId="0" fontId="13" fillId="0" borderId="14" xfId="0" applyFont="1" applyBorder="1" applyAlignment="1" applyProtection="1">
      <alignment vertical="top"/>
    </xf>
    <xf numFmtId="0" fontId="18" fillId="5" borderId="11" xfId="0" applyFont="1" applyFill="1" applyBorder="1" applyAlignment="1" applyProtection="1">
      <alignment horizontal="left" vertical="top" wrapText="1"/>
    </xf>
    <xf numFmtId="0" fontId="16" fillId="5" borderId="11" xfId="0" applyFont="1" applyFill="1" applyBorder="1" applyAlignment="1" applyProtection="1">
      <alignment horizontal="left" vertical="top" wrapText="1"/>
    </xf>
    <xf numFmtId="0" fontId="18" fillId="5" borderId="35" xfId="0" applyFont="1" applyFill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  <protection locked="0"/>
    </xf>
    <xf numFmtId="165" fontId="26" fillId="5" borderId="0" xfId="0" applyNumberFormat="1" applyFont="1" applyFill="1" applyAlignment="1" applyProtection="1">
      <alignment horizontal="center"/>
    </xf>
    <xf numFmtId="0" fontId="0" fillId="0" borderId="0" xfId="0" applyProtection="1"/>
    <xf numFmtId="165" fontId="26" fillId="5" borderId="23" xfId="0" applyNumberFormat="1" applyFont="1" applyFill="1" applyBorder="1" applyAlignment="1" applyProtection="1">
      <alignment horizontal="center"/>
    </xf>
    <xf numFmtId="0" fontId="13" fillId="0" borderId="24" xfId="0" applyFont="1" applyBorder="1" applyProtection="1"/>
    <xf numFmtId="165" fontId="27" fillId="5" borderId="23" xfId="0" applyNumberFormat="1" applyFont="1" applyFill="1" applyBorder="1" applyAlignment="1" applyProtection="1">
      <alignment horizontal="center"/>
      <protection locked="0"/>
    </xf>
    <xf numFmtId="0" fontId="13" fillId="0" borderId="24" xfId="0" applyFont="1" applyBorder="1" applyProtection="1">
      <protection locked="0"/>
    </xf>
    <xf numFmtId="165" fontId="27" fillId="5" borderId="0" xfId="0" applyNumberFormat="1" applyFont="1" applyFill="1" applyAlignment="1" applyProtection="1">
      <alignment horizontal="center"/>
      <protection locked="0"/>
    </xf>
    <xf numFmtId="165" fontId="39" fillId="7" borderId="36" xfId="0" applyNumberFormat="1" applyFont="1" applyFill="1" applyBorder="1" applyAlignment="1" applyProtection="1">
      <alignment horizontal="center"/>
      <protection locked="0"/>
    </xf>
    <xf numFmtId="0" fontId="13" fillId="0" borderId="35" xfId="0" applyFont="1" applyBorder="1" applyProtection="1">
      <protection locked="0"/>
    </xf>
    <xf numFmtId="0" fontId="13" fillId="0" borderId="37" xfId="0" applyFont="1" applyBorder="1" applyProtection="1">
      <protection locked="0"/>
    </xf>
    <xf numFmtId="0" fontId="48" fillId="13" borderId="0" xfId="0" applyFont="1" applyFill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1" fillId="14" borderId="0" xfId="0" applyFont="1" applyFill="1" applyAlignment="1">
      <alignment horizontal="center" wrapText="1"/>
    </xf>
    <xf numFmtId="0" fontId="44" fillId="0" borderId="0" xfId="0" applyFont="1"/>
    <xf numFmtId="0" fontId="45" fillId="0" borderId="39" xfId="0" applyFont="1" applyBorder="1"/>
    <xf numFmtId="0" fontId="41" fillId="14" borderId="0" xfId="0" applyFont="1" applyFill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45" fillId="0" borderId="39" xfId="0" applyFont="1" applyBorder="1" applyAlignment="1">
      <alignment horizontal="left" vertical="center"/>
    </xf>
  </cellXfs>
  <cellStyles count="2">
    <cellStyle name="Normal" xfId="0" builtinId="0"/>
    <cellStyle name="Normal 2" xfId="1" xr:uid="{BE2C9A66-0604-4B45-8FF1-2B837EBA893B}"/>
  </cellStyles>
  <dxfs count="2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FFFF"/>
          <bgColor rgb="FF00FFFF"/>
        </patternFill>
      </fill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23">
    <tableStyle name="Annex 16-style" pivot="0" count="2" xr9:uid="{00000000-0011-0000-FFFF-FFFF00000000}">
      <tableStyleElement type="firstRowStripe" dxfId="216"/>
      <tableStyleElement type="secondRowStripe" dxfId="215"/>
    </tableStyle>
    <tableStyle name="ProDes Score Calc.-style" pivot="0" count="2" xr9:uid="{00000000-0011-0000-FFFF-FFFF01000000}">
      <tableStyleElement type="firstRowStripe" dxfId="214"/>
      <tableStyleElement type="secondRowStripe" dxfId="213"/>
    </tableStyle>
    <tableStyle name="ProDes Score Calc.-style 2" pivot="0" count="2" xr9:uid="{00000000-0011-0000-FFFF-FFFF02000000}">
      <tableStyleElement type="firstRowStripe" dxfId="212"/>
      <tableStyleElement type="secondRowStripe" dxfId="211"/>
    </tableStyle>
    <tableStyle name="ProDes Score Calc.-style 3" pivot="0" count="2" xr9:uid="{00000000-0011-0000-FFFF-FFFF03000000}">
      <tableStyleElement type="firstRowStripe" dxfId="210"/>
      <tableStyleElement type="secondRowStripe" dxfId="209"/>
    </tableStyle>
    <tableStyle name="ProDes Score Calc.-style 4" pivot="0" count="2" xr9:uid="{00000000-0011-0000-FFFF-FFFF04000000}">
      <tableStyleElement type="firstRowStripe" dxfId="208"/>
      <tableStyleElement type="secondRowStripe" dxfId="207"/>
    </tableStyle>
    <tableStyle name="ProDes Score Calc.-style 5" pivot="0" count="2" xr9:uid="{00000000-0011-0000-FFFF-FFFF05000000}">
      <tableStyleElement type="firstRowStripe" dxfId="206"/>
      <tableStyleElement type="secondRowStripe" dxfId="205"/>
    </tableStyle>
    <tableStyle name="ProDes Score Calc.-style 6" pivot="0" count="2" xr9:uid="{00000000-0011-0000-FFFF-FFFF06000000}">
      <tableStyleElement type="firstRowStripe" dxfId="204"/>
      <tableStyleElement type="secondRowStripe" dxfId="203"/>
    </tableStyle>
    <tableStyle name="ProDes Score Calc.-style 7" pivot="0" count="2" xr9:uid="{00000000-0011-0000-FFFF-FFFF07000000}">
      <tableStyleElement type="firstRowStripe" dxfId="202"/>
      <tableStyleElement type="secondRowStripe" dxfId="201"/>
    </tableStyle>
    <tableStyle name="ProDes Score Calc.-style 8" pivot="0" count="2" xr9:uid="{00000000-0011-0000-FFFF-FFFF08000000}">
      <tableStyleElement type="firstRowStripe" dxfId="200"/>
      <tableStyleElement type="secondRowStripe" dxfId="199"/>
    </tableStyle>
    <tableStyle name="ProDes Score Calc.-style 9" pivot="0" count="2" xr9:uid="{00000000-0011-0000-FFFF-FFFF09000000}">
      <tableStyleElement type="firstRowStripe" dxfId="198"/>
      <tableStyleElement type="secondRowStripe" dxfId="197"/>
    </tableStyle>
    <tableStyle name="ProDes Score Calc.-style 10" pivot="0" count="2" xr9:uid="{00000000-0011-0000-FFFF-FFFF0A000000}">
      <tableStyleElement type="firstRowStripe" dxfId="196"/>
      <tableStyleElement type="secondRowStripe" dxfId="195"/>
    </tableStyle>
    <tableStyle name="ProDes Score Calc.-style 11" pivot="0" count="2" xr9:uid="{00000000-0011-0000-FFFF-FFFF0B000000}">
      <tableStyleElement type="firstRowStripe" dxfId="194"/>
      <tableStyleElement type="secondRowStripe" dxfId="193"/>
    </tableStyle>
    <tableStyle name="ProDes Score Calc.-style 12" pivot="0" count="2" xr9:uid="{00000000-0011-0000-FFFF-FFFF0C000000}">
      <tableStyleElement type="firstRowStripe" dxfId="192"/>
      <tableStyleElement type="secondRowStripe" dxfId="191"/>
    </tableStyle>
    <tableStyle name="ProDes Score Calc.-style 13" pivot="0" count="2" xr9:uid="{00000000-0011-0000-FFFF-FFFF0D000000}">
      <tableStyleElement type="firstRowStripe" dxfId="190"/>
      <tableStyleElement type="secondRowStripe" dxfId="189"/>
    </tableStyle>
    <tableStyle name="ProDes Score Calc.-style 14" pivot="0" count="2" xr9:uid="{00000000-0011-0000-FFFF-FFFF0E000000}">
      <tableStyleElement type="firstRowStripe" dxfId="188"/>
      <tableStyleElement type="secondRowStripe" dxfId="187"/>
    </tableStyle>
    <tableStyle name="ProDes Score Calc.-style 15" pivot="0" count="3" xr9:uid="{00000000-0011-0000-FFFF-FFFF0F000000}">
      <tableStyleElement type="headerRow" dxfId="186"/>
      <tableStyleElement type="firstRowStripe" dxfId="185"/>
      <tableStyleElement type="secondRowStripe" dxfId="184"/>
    </tableStyle>
    <tableStyle name="ProDes Score Calc.-style 16" pivot="0" count="2" xr9:uid="{00000000-0011-0000-FFFF-FFFF10000000}">
      <tableStyleElement type="firstRowStripe" dxfId="183"/>
      <tableStyleElement type="secondRowStripe" dxfId="182"/>
    </tableStyle>
    <tableStyle name="ProDes Score Calc.-style 17" pivot="0" count="2" xr9:uid="{00000000-0011-0000-FFFF-FFFF11000000}">
      <tableStyleElement type="firstRowStripe" dxfId="181"/>
      <tableStyleElement type="secondRowStripe" dxfId="180"/>
    </tableStyle>
    <tableStyle name="ProDes Score Calc.-style 18" pivot="0" count="2" xr9:uid="{00000000-0011-0000-FFFF-FFFF12000000}">
      <tableStyleElement type="firstRowStripe" dxfId="179"/>
      <tableStyleElement type="secondRowStripe" dxfId="178"/>
    </tableStyle>
    <tableStyle name="ProDes Score Calc.-style 19" pivot="0" count="2" xr9:uid="{00000000-0011-0000-FFFF-FFFF13000000}">
      <tableStyleElement type="firstRowStripe" dxfId="177"/>
      <tableStyleElement type="secondRowStripe" dxfId="176"/>
    </tableStyle>
    <tableStyle name="ProDes Score Calc.-style 20" pivot="0" count="2" xr9:uid="{00000000-0011-0000-FFFF-FFFF14000000}">
      <tableStyleElement type="firstRowStripe" dxfId="175"/>
      <tableStyleElement type="secondRowStripe" dxfId="174"/>
    </tableStyle>
    <tableStyle name="ProDes Score Calc.-style 21" pivot="0" count="2" xr9:uid="{00000000-0011-0000-FFFF-FFFF15000000}">
      <tableStyleElement type="firstRowStripe" dxfId="173"/>
      <tableStyleElement type="secondRowStripe" dxfId="172"/>
    </tableStyle>
    <tableStyle name="ProDes Score Calc.-style 22" pivot="0" count="2" xr9:uid="{00000000-0011-0000-FFFF-FFFF16000000}">
      <tableStyleElement type="firstRowStripe" dxfId="171"/>
      <tableStyleElement type="secondRowStripe" dxfId="1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 b="0">
                <a:solidFill>
                  <a:srgbClr val="000000"/>
                </a:solidFill>
                <a:latin typeface="+mn-lt"/>
              </a:rPr>
              <a:t>ProDes Scores: 5 Fruits in 12 Markets (Max Score per Fruit = 6)</a:t>
            </a:r>
          </a:p>
        </c:rich>
      </c:tx>
      <c:layout>
        <c:manualLayout>
          <c:xMode val="edge"/>
          <c:yMode val="edge"/>
          <c:x val="3.0916666666666669E-2"/>
          <c:y val="4.7304582210242592E-2"/>
        </c:manualLayout>
      </c:layout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'ProDes Score Calc.'!$C$75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rgbClr val="D37D28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18A-8C44-91F3-5FB581FC68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Calc.'!$E$73:$O$73</c:f>
              <c:strCache>
                <c:ptCount val="11"/>
                <c:pt idx="0">
                  <c:v>(#2) Primary 1; Secondary 1; Daily</c:v>
                </c:pt>
                <c:pt idx="1">
                  <c:v>(#3) Primary 1; Secondary 2; Weekly</c:v>
                </c:pt>
                <c:pt idx="2">
                  <c:v>(#4) Primary 1; Secondary 2; Daily</c:v>
                </c:pt>
                <c:pt idx="3">
                  <c:v>(#5) Primary 2; Secondary 3; Weekly</c:v>
                </c:pt>
                <c:pt idx="4">
                  <c:v>(#6) Primary 2; Secondary 3; Daily</c:v>
                </c:pt>
                <c:pt idx="5">
                  <c:v>(#7) Primary 2; Secondary 4; Weekly</c:v>
                </c:pt>
                <c:pt idx="6">
                  <c:v>(#8) Primary 2; Secondary 4; Daily</c:v>
                </c:pt>
                <c:pt idx="7">
                  <c:v>(#9) Primary 3; Secondary 5; Weekly</c:v>
                </c:pt>
                <c:pt idx="8">
                  <c:v>(#10) Primary 3; Secondary 5; Daily</c:v>
                </c:pt>
                <c:pt idx="9">
                  <c:v>(#11) Primary 3; Secondary 6; Weekly</c:v>
                </c:pt>
                <c:pt idx="10">
                  <c:v>(#12) Primary 3; Secondary 6; Daily</c:v>
                </c:pt>
              </c:strCache>
            </c:strRef>
          </c:cat>
          <c:val>
            <c:numRef>
              <c:f>'ProDes Score Calc.'!$D$75:$O$75</c:f>
              <c:numCache>
                <c:formatCode>0.0</c:formatCode>
                <c:ptCount val="12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18A-8C44-91F3-5FB581FC6889}"/>
            </c:ext>
          </c:extLst>
        </c:ser>
        <c:ser>
          <c:idx val="1"/>
          <c:order val="1"/>
          <c:tx>
            <c:strRef>
              <c:f>'ProDes Score Calc.'!$C$76</c:f>
              <c:strCache>
                <c:ptCount val="1"/>
                <c:pt idx="0">
                  <c:v>avocado</c:v>
                </c:pt>
              </c:strCache>
            </c:strRef>
          </c:tx>
          <c:spPr>
            <a:solidFill>
              <a:srgbClr val="ACADAE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618A-8C44-91F3-5FB581FC68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Calc.'!$E$73:$O$73</c:f>
              <c:strCache>
                <c:ptCount val="11"/>
                <c:pt idx="0">
                  <c:v>(#2) Primary 1; Secondary 1; Daily</c:v>
                </c:pt>
                <c:pt idx="1">
                  <c:v>(#3) Primary 1; Secondary 2; Weekly</c:v>
                </c:pt>
                <c:pt idx="2">
                  <c:v>(#4) Primary 1; Secondary 2; Daily</c:v>
                </c:pt>
                <c:pt idx="3">
                  <c:v>(#5) Primary 2; Secondary 3; Weekly</c:v>
                </c:pt>
                <c:pt idx="4">
                  <c:v>(#6) Primary 2; Secondary 3; Daily</c:v>
                </c:pt>
                <c:pt idx="5">
                  <c:v>(#7) Primary 2; Secondary 4; Weekly</c:v>
                </c:pt>
                <c:pt idx="6">
                  <c:v>(#8) Primary 2; Secondary 4; Daily</c:v>
                </c:pt>
                <c:pt idx="7">
                  <c:v>(#9) Primary 3; Secondary 5; Weekly</c:v>
                </c:pt>
                <c:pt idx="8">
                  <c:v>(#10) Primary 3; Secondary 5; Daily</c:v>
                </c:pt>
                <c:pt idx="9">
                  <c:v>(#11) Primary 3; Secondary 6; Weekly</c:v>
                </c:pt>
                <c:pt idx="10">
                  <c:v>(#12) Primary 3; Secondary 6; Daily</c:v>
                </c:pt>
              </c:strCache>
            </c:strRef>
          </c:cat>
          <c:val>
            <c:numRef>
              <c:f>'ProDes Score Calc.'!$D$76:$O$76</c:f>
              <c:numCache>
                <c:formatCode>0.0</c:formatCode>
                <c:ptCount val="1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618A-8C44-91F3-5FB581FC6889}"/>
            </c:ext>
          </c:extLst>
        </c:ser>
        <c:ser>
          <c:idx val="2"/>
          <c:order val="2"/>
          <c:tx>
            <c:strRef>
              <c:f>'ProDes Score Calc.'!$C$77</c:f>
              <c:strCache>
                <c:ptCount val="1"/>
                <c:pt idx="0">
                  <c:v>pineapple</c:v>
                </c:pt>
              </c:strCache>
            </c:strRef>
          </c:tx>
          <c:spPr>
            <a:solidFill>
              <a:srgbClr val="93A54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618A-8C44-91F3-5FB581FC68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Calc.'!$E$73:$O$73</c:f>
              <c:strCache>
                <c:ptCount val="11"/>
                <c:pt idx="0">
                  <c:v>(#2) Primary 1; Secondary 1; Daily</c:v>
                </c:pt>
                <c:pt idx="1">
                  <c:v>(#3) Primary 1; Secondary 2; Weekly</c:v>
                </c:pt>
                <c:pt idx="2">
                  <c:v>(#4) Primary 1; Secondary 2; Daily</c:v>
                </c:pt>
                <c:pt idx="3">
                  <c:v>(#5) Primary 2; Secondary 3; Weekly</c:v>
                </c:pt>
                <c:pt idx="4">
                  <c:v>(#6) Primary 2; Secondary 3; Daily</c:v>
                </c:pt>
                <c:pt idx="5">
                  <c:v>(#7) Primary 2; Secondary 4; Weekly</c:v>
                </c:pt>
                <c:pt idx="6">
                  <c:v>(#8) Primary 2; Secondary 4; Daily</c:v>
                </c:pt>
                <c:pt idx="7">
                  <c:v>(#9) Primary 3; Secondary 5; Weekly</c:v>
                </c:pt>
                <c:pt idx="8">
                  <c:v>(#10) Primary 3; Secondary 5; Daily</c:v>
                </c:pt>
                <c:pt idx="9">
                  <c:v>(#11) Primary 3; Secondary 6; Weekly</c:v>
                </c:pt>
                <c:pt idx="10">
                  <c:v>(#12) Primary 3; Secondary 6; Daily</c:v>
                </c:pt>
              </c:strCache>
            </c:strRef>
          </c:cat>
          <c:val>
            <c:numRef>
              <c:f>'ProDes Score Calc.'!$D$77:$O$77</c:f>
              <c:numCache>
                <c:formatCode>0.0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618A-8C44-91F3-5FB581FC6889}"/>
            </c:ext>
          </c:extLst>
        </c:ser>
        <c:ser>
          <c:idx val="3"/>
          <c:order val="3"/>
          <c:tx>
            <c:strRef>
              <c:f>'ProDes Score Calc.'!$C$78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rgbClr val="00000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618A-8C44-91F3-5FB581FC68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Calc.'!$E$73:$O$73</c:f>
              <c:strCache>
                <c:ptCount val="11"/>
                <c:pt idx="0">
                  <c:v>(#2) Primary 1; Secondary 1; Daily</c:v>
                </c:pt>
                <c:pt idx="1">
                  <c:v>(#3) Primary 1; Secondary 2; Weekly</c:v>
                </c:pt>
                <c:pt idx="2">
                  <c:v>(#4) Primary 1; Secondary 2; Daily</c:v>
                </c:pt>
                <c:pt idx="3">
                  <c:v>(#5) Primary 2; Secondary 3; Weekly</c:v>
                </c:pt>
                <c:pt idx="4">
                  <c:v>(#6) Primary 2; Secondary 3; Daily</c:v>
                </c:pt>
                <c:pt idx="5">
                  <c:v>(#7) Primary 2; Secondary 4; Weekly</c:v>
                </c:pt>
                <c:pt idx="6">
                  <c:v>(#8) Primary 2; Secondary 4; Daily</c:v>
                </c:pt>
                <c:pt idx="7">
                  <c:v>(#9) Primary 3; Secondary 5; Weekly</c:v>
                </c:pt>
                <c:pt idx="8">
                  <c:v>(#10) Primary 3; Secondary 5; Daily</c:v>
                </c:pt>
                <c:pt idx="9">
                  <c:v>(#11) Primary 3; Secondary 6; Weekly</c:v>
                </c:pt>
                <c:pt idx="10">
                  <c:v>(#12) Primary 3; Secondary 6; Daily</c:v>
                </c:pt>
              </c:strCache>
            </c:strRef>
          </c:cat>
          <c:val>
            <c:numRef>
              <c:f>'ProDes Score Calc.'!$D$78:$O$78</c:f>
              <c:numCache>
                <c:formatCode>0.0</c:formatCode>
                <c:ptCount val="1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618A-8C44-91F3-5FB581FC6889}"/>
            </c:ext>
          </c:extLst>
        </c:ser>
        <c:ser>
          <c:idx val="4"/>
          <c:order val="4"/>
          <c:tx>
            <c:strRef>
              <c:f>'ProDes Score Calc.'!$C$79</c:f>
              <c:strCache>
                <c:ptCount val="1"/>
                <c:pt idx="0">
                  <c:v>papaya</c:v>
                </c:pt>
              </c:strCache>
            </c:strRef>
          </c:tx>
          <c:spPr>
            <a:solidFill>
              <a:srgbClr val="4799B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Calc.'!$E$73:$O$73</c:f>
              <c:strCache>
                <c:ptCount val="11"/>
                <c:pt idx="0">
                  <c:v>(#2) Primary 1; Secondary 1; Daily</c:v>
                </c:pt>
                <c:pt idx="1">
                  <c:v>(#3) Primary 1; Secondary 2; Weekly</c:v>
                </c:pt>
                <c:pt idx="2">
                  <c:v>(#4) Primary 1; Secondary 2; Daily</c:v>
                </c:pt>
                <c:pt idx="3">
                  <c:v>(#5) Primary 2; Secondary 3; Weekly</c:v>
                </c:pt>
                <c:pt idx="4">
                  <c:v>(#6) Primary 2; Secondary 3; Daily</c:v>
                </c:pt>
                <c:pt idx="5">
                  <c:v>(#7) Primary 2; Secondary 4; Weekly</c:v>
                </c:pt>
                <c:pt idx="6">
                  <c:v>(#8) Primary 2; Secondary 4; Daily</c:v>
                </c:pt>
                <c:pt idx="7">
                  <c:v>(#9) Primary 3; Secondary 5; Weekly</c:v>
                </c:pt>
                <c:pt idx="8">
                  <c:v>(#10) Primary 3; Secondary 5; Daily</c:v>
                </c:pt>
                <c:pt idx="9">
                  <c:v>(#11) Primary 3; Secondary 6; Weekly</c:v>
                </c:pt>
                <c:pt idx="10">
                  <c:v>(#12) Primary 3; Secondary 6; Daily</c:v>
                </c:pt>
              </c:strCache>
            </c:strRef>
          </c:cat>
          <c:val>
            <c:numRef>
              <c:f>'ProDes Score Calc.'!$D$79:$O$79</c:f>
              <c:numCache>
                <c:formatCode>0.0</c:formatCode>
                <c:ptCount val="1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18A-8C44-91F3-5FB581FC6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7219"/>
        <c:axId val="186223806"/>
      </c:barChart>
      <c:catAx>
        <c:axId val="325572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223806"/>
        <c:crosses val="autoZero"/>
        <c:auto val="1"/>
        <c:lblAlgn val="ctr"/>
        <c:lblOffset val="100"/>
        <c:noMultiLvlLbl val="1"/>
      </c:catAx>
      <c:valAx>
        <c:axId val="186223806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3255721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 b="0">
                <a:solidFill>
                  <a:srgbClr val="000000"/>
                </a:solidFill>
                <a:latin typeface="+mn-lt"/>
              </a:rPr>
              <a:t>ProDes Scores: 5 Vegetable in 12 Markets (Max Score per Vegetable = 6)</a:t>
            </a:r>
          </a:p>
        </c:rich>
      </c:tx>
      <c:layout>
        <c:manualLayout>
          <c:xMode val="edge"/>
          <c:yMode val="edge"/>
          <c:x val="3.0916666666666669E-2"/>
          <c:y val="4.7304582210242592E-2"/>
        </c:manualLayout>
      </c:layout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'ProDes Score Calc.'!$C$81</c:f>
              <c:strCache>
                <c:ptCount val="1"/>
                <c:pt idx="0">
                  <c:v>spinach</c:v>
                </c:pt>
              </c:strCache>
            </c:strRef>
          </c:tx>
          <c:spPr>
            <a:solidFill>
              <a:srgbClr val="D37D28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EAD-6F40-8FFD-4F3B8F86F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Calc.'!$D$73:$O$73</c:f>
              <c:strCache>
                <c:ptCount val="12"/>
                <c:pt idx="0">
                  <c:v>(#1) Primary 1; Secondary 1; Weekly</c:v>
                </c:pt>
                <c:pt idx="1">
                  <c:v>(#2) Primary 1; Secondary 1; Daily</c:v>
                </c:pt>
                <c:pt idx="2">
                  <c:v>(#3) Primary 1; Secondary 2; Weekly</c:v>
                </c:pt>
                <c:pt idx="3">
                  <c:v>(#4) Primary 1; Secondary 2; Daily</c:v>
                </c:pt>
                <c:pt idx="4">
                  <c:v>(#5) Primary 2; Secondary 3; Weekly</c:v>
                </c:pt>
                <c:pt idx="5">
                  <c:v>(#6) Primary 2; Secondary 3; Daily</c:v>
                </c:pt>
                <c:pt idx="6">
                  <c:v>(#7) Primary 2; Secondary 4; Weekly</c:v>
                </c:pt>
                <c:pt idx="7">
                  <c:v>(#8) Primary 2; Secondary 4; Daily</c:v>
                </c:pt>
                <c:pt idx="8">
                  <c:v>(#9) Primary 3; Secondary 5; Weekly</c:v>
                </c:pt>
                <c:pt idx="9">
                  <c:v>(#10) Primary 3; Secondary 5; Daily</c:v>
                </c:pt>
                <c:pt idx="10">
                  <c:v>(#11) Primary 3; Secondary 6; Weekly</c:v>
                </c:pt>
                <c:pt idx="11">
                  <c:v>(#12) Primary 3; Secondary 6; Daily</c:v>
                </c:pt>
              </c:strCache>
            </c:strRef>
          </c:cat>
          <c:val>
            <c:numRef>
              <c:f>'ProDes Score Calc.'!$D$81:$O$81</c:f>
              <c:numCache>
                <c:formatCode>0.0</c:formatCode>
                <c:ptCount val="12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EAD-6F40-8FFD-4F3B8F86F839}"/>
            </c:ext>
          </c:extLst>
        </c:ser>
        <c:ser>
          <c:idx val="1"/>
          <c:order val="1"/>
          <c:tx>
            <c:strRef>
              <c:f>'ProDes Score Calc.'!$C$82</c:f>
              <c:strCache>
                <c:ptCount val="1"/>
                <c:pt idx="0">
                  <c:v>eggplant</c:v>
                </c:pt>
              </c:strCache>
            </c:strRef>
          </c:tx>
          <c:spPr>
            <a:solidFill>
              <a:srgbClr val="ACADAE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FEAD-6F40-8FFD-4F3B8F86F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Calc.'!$D$73:$O$73</c:f>
              <c:strCache>
                <c:ptCount val="12"/>
                <c:pt idx="0">
                  <c:v>(#1) Primary 1; Secondary 1; Weekly</c:v>
                </c:pt>
                <c:pt idx="1">
                  <c:v>(#2) Primary 1; Secondary 1; Daily</c:v>
                </c:pt>
                <c:pt idx="2">
                  <c:v>(#3) Primary 1; Secondary 2; Weekly</c:v>
                </c:pt>
                <c:pt idx="3">
                  <c:v>(#4) Primary 1; Secondary 2; Daily</c:v>
                </c:pt>
                <c:pt idx="4">
                  <c:v>(#5) Primary 2; Secondary 3; Weekly</c:v>
                </c:pt>
                <c:pt idx="5">
                  <c:v>(#6) Primary 2; Secondary 3; Daily</c:v>
                </c:pt>
                <c:pt idx="6">
                  <c:v>(#7) Primary 2; Secondary 4; Weekly</c:v>
                </c:pt>
                <c:pt idx="7">
                  <c:v>(#8) Primary 2; Secondary 4; Daily</c:v>
                </c:pt>
                <c:pt idx="8">
                  <c:v>(#9) Primary 3; Secondary 5; Weekly</c:v>
                </c:pt>
                <c:pt idx="9">
                  <c:v>(#10) Primary 3; Secondary 5; Daily</c:v>
                </c:pt>
                <c:pt idx="10">
                  <c:v>(#11) Primary 3; Secondary 6; Weekly</c:v>
                </c:pt>
                <c:pt idx="11">
                  <c:v>(#12) Primary 3; Secondary 6; Daily</c:v>
                </c:pt>
              </c:strCache>
            </c:strRef>
          </c:cat>
          <c:val>
            <c:numRef>
              <c:f>'ProDes Score Calc.'!$D$82:$O$82</c:f>
              <c:numCache>
                <c:formatCode>0.0</c:formatCode>
                <c:ptCount val="1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FEAD-6F40-8FFD-4F3B8F86F839}"/>
            </c:ext>
          </c:extLst>
        </c:ser>
        <c:ser>
          <c:idx val="2"/>
          <c:order val="2"/>
          <c:tx>
            <c:strRef>
              <c:f>'ProDes Score Calc.'!$C$83</c:f>
              <c:strCache>
                <c:ptCount val="1"/>
                <c:pt idx="0">
                  <c:v>mustard</c:v>
                </c:pt>
              </c:strCache>
            </c:strRef>
          </c:tx>
          <c:spPr>
            <a:solidFill>
              <a:srgbClr val="93A54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FEAD-6F40-8FFD-4F3B8F86F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Calc.'!$D$73:$O$73</c:f>
              <c:strCache>
                <c:ptCount val="12"/>
                <c:pt idx="0">
                  <c:v>(#1) Primary 1; Secondary 1; Weekly</c:v>
                </c:pt>
                <c:pt idx="1">
                  <c:v>(#2) Primary 1; Secondary 1; Daily</c:v>
                </c:pt>
                <c:pt idx="2">
                  <c:v>(#3) Primary 1; Secondary 2; Weekly</c:v>
                </c:pt>
                <c:pt idx="3">
                  <c:v>(#4) Primary 1; Secondary 2; Daily</c:v>
                </c:pt>
                <c:pt idx="4">
                  <c:v>(#5) Primary 2; Secondary 3; Weekly</c:v>
                </c:pt>
                <c:pt idx="5">
                  <c:v>(#6) Primary 2; Secondary 3; Daily</c:v>
                </c:pt>
                <c:pt idx="6">
                  <c:v>(#7) Primary 2; Secondary 4; Weekly</c:v>
                </c:pt>
                <c:pt idx="7">
                  <c:v>(#8) Primary 2; Secondary 4; Daily</c:v>
                </c:pt>
                <c:pt idx="8">
                  <c:v>(#9) Primary 3; Secondary 5; Weekly</c:v>
                </c:pt>
                <c:pt idx="9">
                  <c:v>(#10) Primary 3; Secondary 5; Daily</c:v>
                </c:pt>
                <c:pt idx="10">
                  <c:v>(#11) Primary 3; Secondary 6; Weekly</c:v>
                </c:pt>
                <c:pt idx="11">
                  <c:v>(#12) Primary 3; Secondary 6; Daily</c:v>
                </c:pt>
              </c:strCache>
            </c:strRef>
          </c:cat>
          <c:val>
            <c:numRef>
              <c:f>'ProDes Score Calc.'!$D$83:$O$83</c:f>
              <c:numCache>
                <c:formatCode>0.0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FEAD-6F40-8FFD-4F3B8F86F839}"/>
            </c:ext>
          </c:extLst>
        </c:ser>
        <c:ser>
          <c:idx val="3"/>
          <c:order val="3"/>
          <c:tx>
            <c:strRef>
              <c:f>'ProDes Score Calc.'!$C$84</c:f>
              <c:strCache>
                <c:ptCount val="1"/>
                <c:pt idx="0">
                  <c:v>cabbage</c:v>
                </c:pt>
              </c:strCache>
            </c:strRef>
          </c:tx>
          <c:spPr>
            <a:solidFill>
              <a:srgbClr val="00000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FEAD-6F40-8FFD-4F3B8F86F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Calc.'!$D$73:$O$73</c:f>
              <c:strCache>
                <c:ptCount val="12"/>
                <c:pt idx="0">
                  <c:v>(#1) Primary 1; Secondary 1; Weekly</c:v>
                </c:pt>
                <c:pt idx="1">
                  <c:v>(#2) Primary 1; Secondary 1; Daily</c:v>
                </c:pt>
                <c:pt idx="2">
                  <c:v>(#3) Primary 1; Secondary 2; Weekly</c:v>
                </c:pt>
                <c:pt idx="3">
                  <c:v>(#4) Primary 1; Secondary 2; Daily</c:v>
                </c:pt>
                <c:pt idx="4">
                  <c:v>(#5) Primary 2; Secondary 3; Weekly</c:v>
                </c:pt>
                <c:pt idx="5">
                  <c:v>(#6) Primary 2; Secondary 3; Daily</c:v>
                </c:pt>
                <c:pt idx="6">
                  <c:v>(#7) Primary 2; Secondary 4; Weekly</c:v>
                </c:pt>
                <c:pt idx="7">
                  <c:v>(#8) Primary 2; Secondary 4; Daily</c:v>
                </c:pt>
                <c:pt idx="8">
                  <c:v>(#9) Primary 3; Secondary 5; Weekly</c:v>
                </c:pt>
                <c:pt idx="9">
                  <c:v>(#10) Primary 3; Secondary 5; Daily</c:v>
                </c:pt>
                <c:pt idx="10">
                  <c:v>(#11) Primary 3; Secondary 6; Weekly</c:v>
                </c:pt>
                <c:pt idx="11">
                  <c:v>(#12) Primary 3; Secondary 6; Daily</c:v>
                </c:pt>
              </c:strCache>
            </c:strRef>
          </c:cat>
          <c:val>
            <c:numRef>
              <c:f>'ProDes Score Calc.'!$D$84:$O$84</c:f>
              <c:numCache>
                <c:formatCode>0.0</c:formatCode>
                <c:ptCount val="1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FEAD-6F40-8FFD-4F3B8F86F839}"/>
            </c:ext>
          </c:extLst>
        </c:ser>
        <c:ser>
          <c:idx val="4"/>
          <c:order val="4"/>
          <c:tx>
            <c:strRef>
              <c:f>'ProDes Score Calc.'!$C$85</c:f>
              <c:strCache>
                <c:ptCount val="1"/>
                <c:pt idx="0">
                  <c:v>tomato</c:v>
                </c:pt>
              </c:strCache>
            </c:strRef>
          </c:tx>
          <c:spPr>
            <a:solidFill>
              <a:srgbClr val="4799B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'ProDes Score Calc.'!$D$73:$O$73</c:f>
              <c:strCache>
                <c:ptCount val="12"/>
                <c:pt idx="0">
                  <c:v>(#1) Primary 1; Secondary 1; Weekly</c:v>
                </c:pt>
                <c:pt idx="1">
                  <c:v>(#2) Primary 1; Secondary 1; Daily</c:v>
                </c:pt>
                <c:pt idx="2">
                  <c:v>(#3) Primary 1; Secondary 2; Weekly</c:v>
                </c:pt>
                <c:pt idx="3">
                  <c:v>(#4) Primary 1; Secondary 2; Daily</c:v>
                </c:pt>
                <c:pt idx="4">
                  <c:v>(#5) Primary 2; Secondary 3; Weekly</c:v>
                </c:pt>
                <c:pt idx="5">
                  <c:v>(#6) Primary 2; Secondary 3; Daily</c:v>
                </c:pt>
                <c:pt idx="6">
                  <c:v>(#7) Primary 2; Secondary 4; Weekly</c:v>
                </c:pt>
                <c:pt idx="7">
                  <c:v>(#8) Primary 2; Secondary 4; Daily</c:v>
                </c:pt>
                <c:pt idx="8">
                  <c:v>(#9) Primary 3; Secondary 5; Weekly</c:v>
                </c:pt>
                <c:pt idx="9">
                  <c:v>(#10) Primary 3; Secondary 5; Daily</c:v>
                </c:pt>
                <c:pt idx="10">
                  <c:v>(#11) Primary 3; Secondary 6; Weekly</c:v>
                </c:pt>
                <c:pt idx="11">
                  <c:v>(#12) Primary 3; Secondary 6; Daily</c:v>
                </c:pt>
              </c:strCache>
            </c:strRef>
          </c:cat>
          <c:val>
            <c:numRef>
              <c:f>'ProDes Score Calc.'!$D$85:$O$85</c:f>
              <c:numCache>
                <c:formatCode>0.0</c:formatCode>
                <c:ptCount val="1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FEAD-6F40-8FFD-4F3B8F86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904748"/>
        <c:axId val="1896675386"/>
      </c:barChart>
      <c:catAx>
        <c:axId val="887904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96675386"/>
        <c:crosses val="autoZero"/>
        <c:auto val="1"/>
        <c:lblAlgn val="ctr"/>
        <c:lblOffset val="100"/>
        <c:noMultiLvlLbl val="1"/>
      </c:catAx>
      <c:valAx>
        <c:axId val="1896675386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8879047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14</xdr:col>
      <xdr:colOff>565150</xdr:colOff>
      <xdr:row>21</xdr:row>
      <xdr:rowOff>106044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CB75E1-1C69-4F01-B80B-D95EBB5593B3}"/>
            </a:ext>
          </a:extLst>
        </xdr:cNvPr>
        <xdr:cNvGrpSpPr/>
      </xdr:nvGrpSpPr>
      <xdr:grpSpPr>
        <a:xfrm>
          <a:off x="0" y="9499600"/>
          <a:ext cx="16916400" cy="1376044"/>
          <a:chOff x="0" y="0"/>
          <a:chExt cx="16916400" cy="137655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D1973C6-35D5-42FA-B080-C6DB4884C488}"/>
              </a:ext>
            </a:extLst>
          </xdr:cNvPr>
          <xdr:cNvGrpSpPr/>
        </xdr:nvGrpSpPr>
        <xdr:grpSpPr>
          <a:xfrm>
            <a:off x="0" y="0"/>
            <a:ext cx="16916400" cy="1376554"/>
            <a:chOff x="0" y="0"/>
            <a:chExt cx="16916400" cy="1376554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92FEE1D2-9FC2-4795-B7C5-10385AC4612B}"/>
                </a:ext>
              </a:extLst>
            </xdr:cNvPr>
            <xdr:cNvSpPr/>
          </xdr:nvSpPr>
          <xdr:spPr>
            <a:xfrm>
              <a:off x="0" y="101600"/>
              <a:ext cx="16916400" cy="1274954"/>
            </a:xfrm>
            <a:prstGeom prst="rect">
              <a:avLst/>
            </a:prstGeom>
            <a:solidFill>
              <a:srgbClr val="BA0C2F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/>
            <a:p>
              <a:endParaRPr lang="en-US"/>
            </a:p>
          </xdr:txBody>
        </xdr:sp>
        <xdr:sp macro="" textlink="">
          <xdr:nvSpPr>
            <xdr:cNvPr id="6" name="TextBox 6">
              <a:extLst>
                <a:ext uri="{FF2B5EF4-FFF2-40B4-BE49-F238E27FC236}">
                  <a16:creationId xmlns:a16="http://schemas.microsoft.com/office/drawing/2014/main" id="{6BA7B17A-5F9F-4BAA-B234-93CD964FED59}"/>
                </a:ext>
              </a:extLst>
            </xdr:cNvPr>
            <xdr:cNvSpPr txBox="1"/>
          </xdr:nvSpPr>
          <xdr:spPr>
            <a:xfrm>
              <a:off x="4051300" y="247650"/>
              <a:ext cx="4594860" cy="5403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 anchorCtr="0"/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800">
                  <a:solidFill>
                    <a:srgbClr val="FFFFFF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This tool is made possible by the generous support of the American people through the United States Agency for International Development (USAID). The contents are the responsibility of JSI Research &amp; Training Institute, Inc. (JSI), and do not necessarily reflect the views of USAID or the United States government.</a:t>
              </a:r>
              <a:endPara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TextBox 7">
              <a:extLst>
                <a:ext uri="{FF2B5EF4-FFF2-40B4-BE49-F238E27FC236}">
                  <a16:creationId xmlns:a16="http://schemas.microsoft.com/office/drawing/2014/main" id="{7632B707-CA66-4BBC-A62B-0F7D5BEF7E29}"/>
                </a:ext>
              </a:extLst>
            </xdr:cNvPr>
            <xdr:cNvSpPr txBox="1"/>
          </xdr:nvSpPr>
          <xdr:spPr>
            <a:xfrm>
              <a:off x="374650" y="260350"/>
              <a:ext cx="3460750" cy="3930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 anchorCtr="0"/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400" b="1">
                  <a:solidFill>
                    <a:srgbClr val="FFFFFF"/>
                  </a:solidFill>
                  <a:effectLst/>
                  <a:latin typeface="Gill Sans MT" panose="020B050202010402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USAID ADVANCING NUTRITION</a:t>
              </a:r>
              <a:endPara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" name="TextBox 9">
              <a:extLst>
                <a:ext uri="{FF2B5EF4-FFF2-40B4-BE49-F238E27FC236}">
                  <a16:creationId xmlns:a16="http://schemas.microsoft.com/office/drawing/2014/main" id="{ED281538-EDE0-4F3E-B93C-0D9172774591}"/>
                </a:ext>
              </a:extLst>
            </xdr:cNvPr>
            <xdr:cNvSpPr txBox="1"/>
          </xdr:nvSpPr>
          <xdr:spPr>
            <a:xfrm>
              <a:off x="8864600" y="0"/>
              <a:ext cx="1617345" cy="8128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 anchorCtr="0"/>
            <a:lstStyle/>
            <a:p>
              <a:pPr marL="0" marR="0" algn="r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400">
                  <a:solidFill>
                    <a:srgbClr val="FFFFFF"/>
                  </a:solidFill>
                  <a:effectLst/>
                  <a:latin typeface="Gill Sans MT" panose="020B050202010402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January 2024</a:t>
              </a:r>
              <a:endPara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447E076B-22BA-47DC-BD40-18E2A38B4168}"/>
              </a:ext>
            </a:extLst>
          </xdr:cNvPr>
          <xdr:cNvCxnSpPr/>
        </xdr:nvCxnSpPr>
        <xdr:spPr>
          <a:xfrm>
            <a:off x="0" y="63500"/>
            <a:ext cx="16891000" cy="0"/>
          </a:xfrm>
          <a:prstGeom prst="line">
            <a:avLst/>
          </a:prstGeom>
          <a:ln w="92075">
            <a:solidFill>
              <a:srgbClr val="0067B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22357</xdr:colOff>
      <xdr:row>12</xdr:row>
      <xdr:rowOff>682753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3DB8194-73B9-48A8-BD0D-C5833CF0F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59800"/>
          <a:ext cx="2282957" cy="682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704850</xdr:colOff>
      <xdr:row>86</xdr:row>
      <xdr:rowOff>47625</xdr:rowOff>
    </xdr:from>
    <xdr:ext cx="895985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742950</xdr:colOff>
      <xdr:row>108</xdr:row>
      <xdr:rowOff>60325</xdr:rowOff>
    </xdr:from>
    <xdr:ext cx="8829675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5:AC167" headerRowCount="0" headerRowDxfId="168" dataDxfId="167" totalsRowDxfId="166">
  <tableColumns count="28">
    <tableColumn id="1" xr3:uid="{00000000-0010-0000-0000-000001000000}" name="Column1" dataDxfId="165"/>
    <tableColumn id="2" xr3:uid="{00000000-0010-0000-0000-000002000000}" name="Column2" dataDxfId="164"/>
    <tableColumn id="3" xr3:uid="{00000000-0010-0000-0000-000003000000}" name="Column3" dataDxfId="163"/>
    <tableColumn id="4" xr3:uid="{00000000-0010-0000-0000-000004000000}" name="Column4" dataDxfId="162"/>
    <tableColumn id="5" xr3:uid="{00000000-0010-0000-0000-000005000000}" name="Column5" dataDxfId="161"/>
    <tableColumn id="6" xr3:uid="{00000000-0010-0000-0000-000006000000}" name="Column6" dataDxfId="160"/>
    <tableColumn id="7" xr3:uid="{00000000-0010-0000-0000-000007000000}" name="Column7" dataDxfId="159"/>
    <tableColumn id="8" xr3:uid="{00000000-0010-0000-0000-000008000000}" name="Column8" dataDxfId="158"/>
    <tableColumn id="9" xr3:uid="{00000000-0010-0000-0000-000009000000}" name="Column9" dataDxfId="157"/>
    <tableColumn id="10" xr3:uid="{00000000-0010-0000-0000-00000A000000}" name="Column10" dataDxfId="156"/>
    <tableColumn id="11" xr3:uid="{00000000-0010-0000-0000-00000B000000}" name="Column11" dataDxfId="155"/>
    <tableColumn id="12" xr3:uid="{00000000-0010-0000-0000-00000C000000}" name="Column12" dataDxfId="154"/>
    <tableColumn id="13" xr3:uid="{00000000-0010-0000-0000-00000D000000}" name="Column13" dataDxfId="153"/>
    <tableColumn id="14" xr3:uid="{00000000-0010-0000-0000-00000E000000}" name="Column14" dataDxfId="152"/>
    <tableColumn id="15" xr3:uid="{00000000-0010-0000-0000-00000F000000}" name="Column15" dataDxfId="151"/>
    <tableColumn id="16" xr3:uid="{00000000-0010-0000-0000-000010000000}" name="Column16" dataDxfId="150"/>
    <tableColumn id="17" xr3:uid="{00000000-0010-0000-0000-000011000000}" name="Column17" dataDxfId="149"/>
    <tableColumn id="18" xr3:uid="{00000000-0010-0000-0000-000012000000}" name="Column18" dataDxfId="148"/>
    <tableColumn id="19" xr3:uid="{00000000-0010-0000-0000-000013000000}" name="Column19" dataDxfId="147"/>
    <tableColumn id="20" xr3:uid="{00000000-0010-0000-0000-000014000000}" name="Column20" dataDxfId="146"/>
    <tableColumn id="21" xr3:uid="{00000000-0010-0000-0000-000015000000}" name="Column21" dataDxfId="145"/>
    <tableColumn id="22" xr3:uid="{00000000-0010-0000-0000-000016000000}" name="Column22" dataDxfId="144"/>
    <tableColumn id="23" xr3:uid="{00000000-0010-0000-0000-000017000000}" name="Column23" dataDxfId="143"/>
    <tableColumn id="24" xr3:uid="{00000000-0010-0000-0000-000018000000}" name="Column24" dataDxfId="142"/>
    <tableColumn id="25" xr3:uid="{00000000-0010-0000-0000-000019000000}" name="Column25" dataDxfId="141"/>
    <tableColumn id="26" xr3:uid="{00000000-0010-0000-0000-00001A000000}" name="Column26" dataDxfId="140"/>
    <tableColumn id="27" xr3:uid="{00000000-0010-0000-0000-00001B000000}" name="Column27" dataDxfId="139"/>
    <tableColumn id="28" xr3:uid="{00000000-0010-0000-0000-00001C000000}" name="Column28" dataDxfId="138"/>
  </tableColumns>
  <tableStyleInfo name="Annex 16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D4:AD28" headerRowCount="0" headerRowDxfId="79" dataDxfId="78" totalsRowDxfId="77">
  <tableColumns count="1">
    <tableColumn id="1" xr3:uid="{00000000-0010-0000-0900-000001000000}" name="Column1" dataDxfId="76"/>
  </tableColumns>
  <tableStyleInfo name="ProDes Score Calc.-style 9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F4:AF54" headerRowCount="0" headerRowDxfId="75" dataDxfId="74" totalsRowDxfId="73">
  <tableColumns count="1">
    <tableColumn id="1" xr3:uid="{00000000-0010-0000-0A00-000001000000}" name="Column1" dataDxfId="72"/>
  </tableColumns>
  <tableStyleInfo name="ProDes Score Calc.-style 10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G4:AG28" headerRowCount="0" headerRowDxfId="71" dataDxfId="70" totalsRowDxfId="69">
  <tableColumns count="1">
    <tableColumn id="1" xr3:uid="{00000000-0010-0000-0B00-000001000000}" name="Column1" dataDxfId="68"/>
  </tableColumns>
  <tableStyleInfo name="ProDes Score Calc.-style 11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J4:AJ28" headerRowCount="0" headerRowDxfId="67" dataDxfId="66" totalsRowDxfId="65">
  <tableColumns count="1">
    <tableColumn id="1" xr3:uid="{00000000-0010-0000-0C00-000001000000}" name="Column1" dataDxfId="64"/>
  </tableColumns>
  <tableStyleInfo name="ProDes Score Calc.-style 12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AL4:AL55" headerRowCount="0" headerRowDxfId="63" dataDxfId="62" totalsRowDxfId="61">
  <tableColumns count="1">
    <tableColumn id="1" xr3:uid="{00000000-0010-0000-0D00-000001000000}" name="Column1" dataDxfId="60"/>
  </tableColumns>
  <tableStyleInfo name="ProDes Score Calc.-style 13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M4:AM28" headerRowCount="0" headerRowDxfId="59" dataDxfId="58" totalsRowDxfId="57">
  <tableColumns count="1">
    <tableColumn id="1" xr3:uid="{00000000-0010-0000-0E00-000001000000}" name="Column1" dataDxfId="56"/>
  </tableColumns>
  <tableStyleInfo name="ProDes Score Calc.-style 14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AI7" headerRowCount="0" headerRowDxfId="55" dataDxfId="54" totalsRowDxfId="53">
  <tableColumns count="1">
    <tableColumn id="1" xr3:uid="{00000000-0010-0000-0F00-000001000000}" name="Column1" dataDxfId="52"/>
  </tableColumns>
  <tableStyleInfo name="ProDes Score Calc.-style 1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U30:U54" headerRowCount="0" headerRowDxfId="51" dataDxfId="50" totalsRowDxfId="49">
  <tableColumns count="1">
    <tableColumn id="1" xr3:uid="{00000000-0010-0000-1000-000001000000}" name="Column1" dataDxfId="48"/>
  </tableColumns>
  <tableStyleInfo name="ProDes Score Calc.-style 16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X30:X54" headerRowCount="0" headerRowDxfId="47" dataDxfId="46" totalsRowDxfId="45">
  <tableColumns count="1">
    <tableColumn id="1" xr3:uid="{00000000-0010-0000-1100-000001000000}" name="Column1" dataDxfId="44"/>
  </tableColumns>
  <tableStyleInfo name="ProDes Score Calc.-style 17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A30:AA54" headerRowCount="0" headerRowDxfId="43" dataDxfId="42" totalsRowDxfId="41">
  <tableColumns count="1">
    <tableColumn id="1" xr3:uid="{00000000-0010-0000-1200-000001000000}" name="Column1" dataDxfId="40"/>
  </tableColumns>
  <tableStyleInfo name="ProDes Score Calc.-style 18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4:R54" headerRowCount="0" headerRowDxfId="128" dataDxfId="127" totalsRowDxfId="126">
  <tableColumns count="18">
    <tableColumn id="1" xr3:uid="{00000000-0010-0000-0100-000001000000}" name="Column1" dataDxfId="125"/>
    <tableColumn id="2" xr3:uid="{00000000-0010-0000-0100-000002000000}" name="Column2" dataDxfId="124"/>
    <tableColumn id="3" xr3:uid="{00000000-0010-0000-0100-000003000000}" name="Column3" dataDxfId="123"/>
    <tableColumn id="4" xr3:uid="{00000000-0010-0000-0100-000004000000}" name="Column4" dataDxfId="122"/>
    <tableColumn id="5" xr3:uid="{00000000-0010-0000-0100-000005000000}" name="Column5" dataDxfId="121"/>
    <tableColumn id="6" xr3:uid="{00000000-0010-0000-0100-000006000000}" name="Column6" dataDxfId="120"/>
    <tableColumn id="7" xr3:uid="{00000000-0010-0000-0100-000007000000}" name="Column7" dataDxfId="119"/>
    <tableColumn id="8" xr3:uid="{00000000-0010-0000-0100-000008000000}" name="Column8" dataDxfId="118"/>
    <tableColumn id="9" xr3:uid="{00000000-0010-0000-0100-000009000000}" name="Column9" dataDxfId="117"/>
    <tableColumn id="10" xr3:uid="{00000000-0010-0000-0100-00000A000000}" name="Column10" dataDxfId="116"/>
    <tableColumn id="11" xr3:uid="{00000000-0010-0000-0100-00000B000000}" name="Column11" dataDxfId="115"/>
    <tableColumn id="12" xr3:uid="{00000000-0010-0000-0100-00000C000000}" name="Column12" dataDxfId="114"/>
    <tableColumn id="13" xr3:uid="{00000000-0010-0000-0100-00000D000000}" name="Column13" dataDxfId="113"/>
    <tableColumn id="14" xr3:uid="{00000000-0010-0000-0100-00000E000000}" name="Column14" dataDxfId="112"/>
    <tableColumn id="15" xr3:uid="{00000000-0010-0000-0100-00000F000000}" name="Column15" dataDxfId="111"/>
    <tableColumn id="16" xr3:uid="{00000000-0010-0000-0100-000010000000}" name="Column16" dataDxfId="110"/>
    <tableColumn id="17" xr3:uid="{00000000-0010-0000-0100-000011000000}" name="Column17" dataDxfId="109"/>
    <tableColumn id="18" xr3:uid="{00000000-0010-0000-0100-000012000000}" name="Column18" dataDxfId="108"/>
  </tableColumns>
  <tableStyleInfo name="ProDes Score Calc.-style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AD30:AD54" headerRowCount="0" headerRowDxfId="39" dataDxfId="38" totalsRowDxfId="37">
  <tableColumns count="1">
    <tableColumn id="1" xr3:uid="{00000000-0010-0000-1300-000001000000}" name="Column1" dataDxfId="36"/>
  </tableColumns>
  <tableStyleInfo name="ProDes Score Calc.-style 19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G30:AG54" headerRowCount="0" headerRowDxfId="35" dataDxfId="34" totalsRowDxfId="33">
  <tableColumns count="1">
    <tableColumn id="1" xr3:uid="{00000000-0010-0000-1400-000001000000}" name="Column1" dataDxfId="32"/>
  </tableColumns>
  <tableStyleInfo name="ProDes Score Calc.-style 20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AJ30:AJ54" headerRowCount="0" headerRowDxfId="31" dataDxfId="30" totalsRowDxfId="29">
  <tableColumns count="1">
    <tableColumn id="1" xr3:uid="{00000000-0010-0000-1500-000001000000}" name="Column1" dataDxfId="28"/>
  </tableColumns>
  <tableStyleInfo name="ProDes Score Calc.-style 21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AM30:AM54" headerRowCount="0" headerRowDxfId="27" dataDxfId="26" totalsRowDxfId="25">
  <tableColumns count="1">
    <tableColumn id="1" xr3:uid="{00000000-0010-0000-1600-000001000000}" name="Column1" dataDxfId="24"/>
  </tableColumns>
  <tableStyleInfo name="ProDes Score Calc.-style 2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T4:T54" headerRowCount="0" headerRowDxfId="107" dataDxfId="106" totalsRowDxfId="105">
  <tableColumns count="1">
    <tableColumn id="1" xr3:uid="{00000000-0010-0000-0200-000001000000}" name="Column1" dataDxfId="104"/>
  </tableColumns>
  <tableStyleInfo name="ProDes Score Calc.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U4:U28" headerRowCount="0" headerRowDxfId="103" dataDxfId="102" totalsRowDxfId="101">
  <tableColumns count="1">
    <tableColumn id="1" xr3:uid="{00000000-0010-0000-0300-000001000000}" name="Column1" dataDxfId="100"/>
  </tableColumns>
  <tableStyleInfo name="ProDes Score Calc.-style 3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W4:W54" headerRowCount="0" headerRowDxfId="99" dataDxfId="98" totalsRowDxfId="97">
  <tableColumns count="1">
    <tableColumn id="1" xr3:uid="{00000000-0010-0000-0400-000001000000}" name="Column1" dataDxfId="96"/>
  </tableColumns>
  <tableStyleInfo name="ProDes Score Calc.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4:X28" headerRowCount="0" headerRowDxfId="95" dataDxfId="94" totalsRowDxfId="93">
  <tableColumns count="1">
    <tableColumn id="1" xr3:uid="{00000000-0010-0000-0500-000001000000}" name="Column1" dataDxfId="92"/>
  </tableColumns>
  <tableStyleInfo name="ProDes Score Calc.-style 5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Z4:Z54" headerRowCount="0" headerRowDxfId="91" dataDxfId="90" totalsRowDxfId="89">
  <tableColumns count="1">
    <tableColumn id="1" xr3:uid="{00000000-0010-0000-0600-000001000000}" name="Column1" dataDxfId="88"/>
  </tableColumns>
  <tableStyleInfo name="ProDes Score Calc.-style 6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A4:AA28" headerRowCount="0" headerRowDxfId="87" dataDxfId="86" totalsRowDxfId="85">
  <tableColumns count="1">
    <tableColumn id="1" xr3:uid="{00000000-0010-0000-0700-000001000000}" name="Column1" dataDxfId="84"/>
  </tableColumns>
  <tableStyleInfo name="ProDes Score Calc.-style 7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C4:AC54" headerRowCount="0" headerRowDxfId="83" dataDxfId="82" totalsRowDxfId="81">
  <tableColumns count="1">
    <tableColumn id="1" xr3:uid="{00000000-0010-0000-0800-000001000000}" name="Column1" dataDxfId="80"/>
  </tableColumns>
  <tableStyleInfo name="ProDes Score Calc.-style 8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drawing" Target="../drawings/drawing2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17B6-A6E5-F041-A8A2-F89C62CA4A96}">
  <sheetPr>
    <tabColor theme="7"/>
    <outlinePr summaryBelow="0" summaryRight="0"/>
  </sheetPr>
  <dimension ref="A1:Z1004"/>
  <sheetViews>
    <sheetView tabSelected="1" topLeftCell="A14" workbookViewId="0">
      <selection activeCell="G25" sqref="G25"/>
    </sheetView>
  </sheetViews>
  <sheetFormatPr defaultColWidth="12.7265625" defaultRowHeight="15.75" customHeight="1"/>
  <cols>
    <col min="1" max="1" width="15.1796875" style="20" customWidth="1"/>
    <col min="2" max="13" width="17.1796875" style="20" customWidth="1"/>
    <col min="14" max="16384" width="12.7265625" style="20"/>
  </cols>
  <sheetData>
    <row r="1" spans="1:26" ht="13">
      <c r="A1" s="163" t="s">
        <v>206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">
      <c r="A2" s="26"/>
      <c r="B2" s="30" t="s">
        <v>205</v>
      </c>
      <c r="C2" s="30" t="s">
        <v>204</v>
      </c>
      <c r="D2" s="30" t="s">
        <v>203</v>
      </c>
      <c r="E2" s="30" t="s">
        <v>202</v>
      </c>
      <c r="F2" s="30" t="s">
        <v>201</v>
      </c>
      <c r="G2" s="30" t="s">
        <v>200</v>
      </c>
      <c r="H2" s="30" t="s">
        <v>199</v>
      </c>
      <c r="I2" s="30" t="s">
        <v>198</v>
      </c>
      <c r="J2" s="30" t="s">
        <v>197</v>
      </c>
      <c r="K2" s="30" t="s">
        <v>196</v>
      </c>
      <c r="L2" s="30" t="s">
        <v>195</v>
      </c>
      <c r="M2" s="30" t="s">
        <v>194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52">
      <c r="A3" s="27" t="s">
        <v>193</v>
      </c>
      <c r="B3" s="26" t="s">
        <v>192</v>
      </c>
      <c r="C3" s="26" t="s">
        <v>192</v>
      </c>
      <c r="D3" s="26" t="s">
        <v>192</v>
      </c>
      <c r="E3" s="26" t="s">
        <v>192</v>
      </c>
      <c r="F3" s="26" t="s">
        <v>191</v>
      </c>
      <c r="G3" s="26" t="s">
        <v>191</v>
      </c>
      <c r="H3" s="26" t="s">
        <v>191</v>
      </c>
      <c r="I3" s="26" t="s">
        <v>191</v>
      </c>
      <c r="J3" s="26" t="s">
        <v>190</v>
      </c>
      <c r="K3" s="26" t="s">
        <v>190</v>
      </c>
      <c r="L3" s="26" t="s">
        <v>190</v>
      </c>
      <c r="M3" s="26" t="s">
        <v>190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52">
      <c r="A4" s="27" t="s">
        <v>189</v>
      </c>
      <c r="B4" s="26" t="s">
        <v>188</v>
      </c>
      <c r="C4" s="26" t="s">
        <v>188</v>
      </c>
      <c r="D4" s="26" t="s">
        <v>187</v>
      </c>
      <c r="E4" s="26" t="s">
        <v>187</v>
      </c>
      <c r="F4" s="26" t="s">
        <v>186</v>
      </c>
      <c r="G4" s="26" t="s">
        <v>186</v>
      </c>
      <c r="H4" s="26" t="s">
        <v>185</v>
      </c>
      <c r="I4" s="26" t="s">
        <v>185</v>
      </c>
      <c r="J4" s="26" t="s">
        <v>184</v>
      </c>
      <c r="K4" s="26" t="s">
        <v>184</v>
      </c>
      <c r="L4" s="26" t="s">
        <v>183</v>
      </c>
      <c r="M4" s="26" t="s">
        <v>183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6">
      <c r="A5" s="27" t="s">
        <v>182</v>
      </c>
      <c r="B5" s="26" t="s">
        <v>181</v>
      </c>
      <c r="C5" s="26" t="s">
        <v>180</v>
      </c>
      <c r="D5" s="26" t="s">
        <v>181</v>
      </c>
      <c r="E5" s="26" t="s">
        <v>180</v>
      </c>
      <c r="F5" s="26" t="s">
        <v>181</v>
      </c>
      <c r="G5" s="26" t="s">
        <v>180</v>
      </c>
      <c r="H5" s="26" t="s">
        <v>181</v>
      </c>
      <c r="I5" s="26" t="s">
        <v>180</v>
      </c>
      <c r="J5" s="26" t="s">
        <v>181</v>
      </c>
      <c r="K5" s="26" t="s">
        <v>180</v>
      </c>
      <c r="L5" s="26" t="s">
        <v>181</v>
      </c>
      <c r="M5" s="26" t="s">
        <v>180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52">
      <c r="A6" s="27" t="s">
        <v>179</v>
      </c>
      <c r="B6" s="28" t="s">
        <v>178</v>
      </c>
      <c r="C6" s="28" t="s">
        <v>177</v>
      </c>
      <c r="D6" s="28" t="s">
        <v>176</v>
      </c>
      <c r="E6" s="28" t="s">
        <v>175</v>
      </c>
      <c r="F6" s="28" t="s">
        <v>174</v>
      </c>
      <c r="G6" s="28" t="s">
        <v>173</v>
      </c>
      <c r="H6" s="28" t="s">
        <v>172</v>
      </c>
      <c r="I6" s="28" t="s">
        <v>171</v>
      </c>
      <c r="J6" s="28" t="s">
        <v>170</v>
      </c>
      <c r="K6" s="28" t="s">
        <v>169</v>
      </c>
      <c r="L6" s="28" t="s">
        <v>168</v>
      </c>
      <c r="M6" s="28" t="s">
        <v>167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53.25" customHeight="1">
      <c r="A7" s="29" t="s">
        <v>166</v>
      </c>
      <c r="B7" s="28" t="s">
        <v>165</v>
      </c>
      <c r="C7" s="28" t="s">
        <v>164</v>
      </c>
      <c r="D7" s="28" t="s">
        <v>163</v>
      </c>
      <c r="E7" s="28" t="s">
        <v>162</v>
      </c>
      <c r="F7" s="28" t="s">
        <v>161</v>
      </c>
      <c r="G7" s="28" t="s">
        <v>160</v>
      </c>
      <c r="H7" s="28" t="s">
        <v>159</v>
      </c>
      <c r="I7" s="28" t="s">
        <v>158</v>
      </c>
      <c r="J7" s="28" t="s">
        <v>157</v>
      </c>
      <c r="K7" s="28" t="s">
        <v>156</v>
      </c>
      <c r="L7" s="28" t="s">
        <v>155</v>
      </c>
      <c r="M7" s="28" t="s">
        <v>154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3">
      <c r="A8" s="27" t="s">
        <v>153</v>
      </c>
      <c r="B8" s="28" t="s">
        <v>152</v>
      </c>
      <c r="C8" s="28" t="s">
        <v>151</v>
      </c>
      <c r="D8" s="28" t="s">
        <v>150</v>
      </c>
      <c r="E8" s="28" t="s">
        <v>149</v>
      </c>
      <c r="F8" s="28" t="s">
        <v>148</v>
      </c>
      <c r="G8" s="28" t="s">
        <v>147</v>
      </c>
      <c r="H8" s="28" t="s">
        <v>146</v>
      </c>
      <c r="I8" s="28" t="s">
        <v>145</v>
      </c>
      <c r="J8" s="28" t="s">
        <v>144</v>
      </c>
      <c r="K8" s="28" t="s">
        <v>143</v>
      </c>
      <c r="L8" s="28" t="s">
        <v>142</v>
      </c>
      <c r="M8" s="28" t="s">
        <v>141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3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39">
      <c r="A10" s="27" t="s">
        <v>140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05.5" customHeight="1">
      <c r="A11" s="25" t="s">
        <v>139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2.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74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2.7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2.7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12.7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1:26" ht="12.7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86"/>
  <sheetViews>
    <sheetView workbookViewId="0"/>
  </sheetViews>
  <sheetFormatPr defaultColWidth="12.7265625" defaultRowHeight="15.75" customHeight="1"/>
  <cols>
    <col min="1" max="1" width="23.1796875" style="52" customWidth="1"/>
    <col min="2" max="2" width="24.26953125" style="52" customWidth="1"/>
    <col min="3" max="3" width="74.1796875" style="52" customWidth="1"/>
    <col min="4" max="4" width="25.453125" style="52" customWidth="1"/>
    <col min="5" max="5" width="19.81640625" style="52" customWidth="1"/>
    <col min="6" max="6" width="22.7265625" style="52" customWidth="1"/>
    <col min="7" max="7" width="22.26953125" style="52" customWidth="1"/>
    <col min="8" max="8" width="23.1796875" style="52" customWidth="1"/>
    <col min="9" max="9" width="26.81640625" style="52" customWidth="1"/>
    <col min="10" max="16384" width="12.7265625" style="52"/>
  </cols>
  <sheetData>
    <row r="1" spans="1:26" ht="15.75" customHeight="1">
      <c r="A1" s="86" t="s">
        <v>0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5.75" customHeight="1">
      <c r="A2" s="89" t="s">
        <v>1</v>
      </c>
      <c r="B2" s="90" t="s">
        <v>2</v>
      </c>
      <c r="C2" s="9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5.75" customHeight="1">
      <c r="A3" s="89" t="s">
        <v>3</v>
      </c>
      <c r="B3" s="90" t="s">
        <v>4</v>
      </c>
      <c r="C3" s="9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5.75" customHeight="1">
      <c r="A4" s="92"/>
      <c r="B4" s="87"/>
      <c r="C4" s="88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5.75" customHeight="1">
      <c r="A5" s="92" t="s">
        <v>5</v>
      </c>
      <c r="B5" s="87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5.75" customHeight="1">
      <c r="A6" s="86" t="s">
        <v>6</v>
      </c>
      <c r="B6" s="93"/>
      <c r="C6" s="94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5.75" customHeight="1">
      <c r="A7" s="95" t="s">
        <v>7</v>
      </c>
      <c r="B7" s="96" t="s">
        <v>8</v>
      </c>
      <c r="C7" s="97" t="s">
        <v>9</v>
      </c>
      <c r="D7" s="89" t="s">
        <v>10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5.75" customHeight="1">
      <c r="A8" s="89" t="s">
        <v>11</v>
      </c>
      <c r="B8" s="98" t="s">
        <v>12</v>
      </c>
      <c r="C8" s="99" t="s">
        <v>13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5.75" customHeight="1">
      <c r="A9" s="89" t="s">
        <v>14</v>
      </c>
      <c r="B9" s="98" t="s">
        <v>15</v>
      </c>
      <c r="C9" s="99" t="s">
        <v>16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5.75" customHeight="1">
      <c r="A10" s="100" t="s">
        <v>17</v>
      </c>
      <c r="B10" s="98" t="s">
        <v>18</v>
      </c>
      <c r="C10" s="99" t="s">
        <v>19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5.75" customHeight="1">
      <c r="A11" s="89" t="s">
        <v>20</v>
      </c>
      <c r="B11" s="98" t="s">
        <v>21</v>
      </c>
      <c r="C11" s="99" t="s">
        <v>22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5.75" customHeight="1">
      <c r="A12" s="89" t="s">
        <v>23</v>
      </c>
      <c r="B12" s="98" t="s">
        <v>24</v>
      </c>
      <c r="C12" s="99" t="s">
        <v>25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5.75" customHeight="1">
      <c r="A13" s="86"/>
      <c r="B13" s="87"/>
      <c r="C13" s="88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5.75" customHeight="1">
      <c r="A14" s="86" t="s">
        <v>26</v>
      </c>
      <c r="B14" s="87"/>
      <c r="C14" s="88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5.75" customHeight="1">
      <c r="A15" s="101" t="s">
        <v>27</v>
      </c>
      <c r="B15" s="96" t="s">
        <v>8</v>
      </c>
      <c r="C15" s="97" t="s">
        <v>28</v>
      </c>
      <c r="D15" s="89" t="s">
        <v>10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5.75" customHeight="1">
      <c r="A16" s="89" t="s">
        <v>29</v>
      </c>
      <c r="B16" s="98" t="s">
        <v>30</v>
      </c>
      <c r="C16" s="99" t="s">
        <v>31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5.75" customHeight="1">
      <c r="A17" s="89" t="s">
        <v>32</v>
      </c>
      <c r="B17" s="98" t="s">
        <v>33</v>
      </c>
      <c r="C17" s="99" t="s">
        <v>34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5.75" customHeight="1">
      <c r="A18" s="89" t="s">
        <v>35</v>
      </c>
      <c r="B18" s="98" t="s">
        <v>36</v>
      </c>
      <c r="C18" s="99" t="s">
        <v>37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5.75" customHeight="1">
      <c r="A19" s="89" t="s">
        <v>38</v>
      </c>
      <c r="B19" s="98" t="s">
        <v>39</v>
      </c>
      <c r="C19" s="99" t="s">
        <v>40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5.75" customHeight="1">
      <c r="A20" s="89" t="s">
        <v>41</v>
      </c>
      <c r="B20" s="98" t="s">
        <v>42</v>
      </c>
      <c r="C20" s="99" t="s">
        <v>43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5.75" customHeight="1">
      <c r="A21" s="92"/>
      <c r="B21" s="87"/>
      <c r="C21" s="88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5.75" customHeight="1">
      <c r="A22" s="92" t="s">
        <v>44</v>
      </c>
      <c r="B22" s="87"/>
      <c r="C22" s="88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5.75" customHeight="1">
      <c r="A23" s="168" t="s">
        <v>45</v>
      </c>
      <c r="B23" s="169"/>
      <c r="C23" s="169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5.75" customHeight="1">
      <c r="A24" s="86"/>
      <c r="B24" s="87"/>
      <c r="C24" s="88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5.75" customHeight="1">
      <c r="A25" s="86" t="s">
        <v>46</v>
      </c>
      <c r="B25" s="87"/>
      <c r="C25" s="88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5.75" customHeight="1">
      <c r="A26" s="116" t="str">
        <f>A8</f>
        <v>Fruit type #1</v>
      </c>
      <c r="B26" s="166" t="str">
        <f>C8</f>
        <v>banana</v>
      </c>
      <c r="C26" s="167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.75" customHeight="1">
      <c r="A27" s="102" t="s">
        <v>47</v>
      </c>
      <c r="B27" s="104" t="s">
        <v>48</v>
      </c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spans="1:26" ht="15.75" customHeight="1">
      <c r="A28" s="107"/>
      <c r="B28" s="108" t="s">
        <v>49</v>
      </c>
      <c r="C28" s="109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75" customHeight="1">
      <c r="A29" s="102" t="s">
        <v>50</v>
      </c>
      <c r="B29" s="104" t="s">
        <v>48</v>
      </c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6" ht="15.75" customHeight="1">
      <c r="A30" s="107"/>
      <c r="B30" s="108" t="s">
        <v>49</v>
      </c>
      <c r="C30" s="109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5.75" customHeight="1">
      <c r="A31" s="102" t="s">
        <v>51</v>
      </c>
      <c r="B31" s="104" t="s">
        <v>48</v>
      </c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26" ht="15.75" customHeight="1">
      <c r="A32" s="107"/>
      <c r="B32" s="108" t="s">
        <v>49</v>
      </c>
      <c r="C32" s="10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5.75" customHeight="1">
      <c r="A33" s="102" t="s">
        <v>52</v>
      </c>
      <c r="B33" s="104" t="s">
        <v>48</v>
      </c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1:26" ht="15.75" customHeight="1">
      <c r="A34" s="107"/>
      <c r="B34" s="108" t="s">
        <v>49</v>
      </c>
      <c r="C34" s="10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5.75" customHeight="1">
      <c r="A35" s="102" t="s">
        <v>53</v>
      </c>
      <c r="B35" s="104" t="s">
        <v>48</v>
      </c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spans="1:26" ht="15.75" customHeight="1">
      <c r="A36" s="107"/>
      <c r="B36" s="108" t="s">
        <v>49</v>
      </c>
      <c r="C36" s="109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5.75" customHeight="1">
      <c r="A37" s="106"/>
      <c r="B37" s="106"/>
      <c r="C37" s="110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spans="1:26" ht="15.75" customHeight="1">
      <c r="A38" s="116" t="str">
        <f>A9</f>
        <v>Fruit type #2</v>
      </c>
      <c r="B38" s="166" t="str">
        <f>C9</f>
        <v>avocado</v>
      </c>
      <c r="C38" s="167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5.75" customHeight="1">
      <c r="A39" s="102" t="s">
        <v>47</v>
      </c>
      <c r="B39" s="104" t="s">
        <v>48</v>
      </c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spans="1:26" ht="15.75" customHeight="1">
      <c r="A40" s="107"/>
      <c r="B40" s="108" t="s">
        <v>49</v>
      </c>
      <c r="C40" s="10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5.75" customHeight="1">
      <c r="A41" s="102" t="s">
        <v>50</v>
      </c>
      <c r="B41" s="104" t="s">
        <v>48</v>
      </c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26" ht="15.75" customHeight="1">
      <c r="A42" s="107"/>
      <c r="B42" s="108" t="s">
        <v>49</v>
      </c>
      <c r="C42" s="109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5.75" customHeight="1">
      <c r="A43" s="102" t="s">
        <v>51</v>
      </c>
      <c r="B43" s="104" t="s">
        <v>48</v>
      </c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26" ht="15.75" customHeight="1">
      <c r="A44" s="107"/>
      <c r="B44" s="108" t="s">
        <v>49</v>
      </c>
      <c r="C44" s="109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5.75" customHeight="1">
      <c r="A45" s="102" t="s">
        <v>52</v>
      </c>
      <c r="B45" s="104" t="s">
        <v>48</v>
      </c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spans="1:26" ht="15.75" customHeight="1">
      <c r="A46" s="107"/>
      <c r="B46" s="108" t="s">
        <v>49</v>
      </c>
      <c r="C46" s="109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>
      <c r="A47" s="102" t="s">
        <v>53</v>
      </c>
      <c r="B47" s="104" t="s">
        <v>48</v>
      </c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spans="1:26" ht="13">
      <c r="A48" s="107"/>
      <c r="B48" s="108" t="s">
        <v>49</v>
      </c>
      <c r="C48" s="109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3">
      <c r="A49" s="170"/>
      <c r="B49" s="169"/>
      <c r="C49" s="16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ht="13">
      <c r="A50" s="117" t="str">
        <f>A10</f>
        <v>Fruit type #3</v>
      </c>
      <c r="B50" s="166" t="str">
        <f>C10</f>
        <v>pineapple</v>
      </c>
      <c r="C50" s="167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3">
      <c r="A51" s="102" t="s">
        <v>47</v>
      </c>
      <c r="B51" s="104" t="s">
        <v>48</v>
      </c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26" ht="13">
      <c r="A52" s="107"/>
      <c r="B52" s="108" t="s">
        <v>49</v>
      </c>
      <c r="C52" s="109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3">
      <c r="A53" s="102" t="s">
        <v>50</v>
      </c>
      <c r="B53" s="104" t="s">
        <v>48</v>
      </c>
      <c r="C53" s="10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ht="13">
      <c r="A54" s="107"/>
      <c r="B54" s="108" t="s">
        <v>49</v>
      </c>
      <c r="C54" s="109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3">
      <c r="A55" s="102" t="s">
        <v>51</v>
      </c>
      <c r="B55" s="104" t="s">
        <v>48</v>
      </c>
      <c r="C55" s="10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spans="1:26" ht="13">
      <c r="A56" s="107"/>
      <c r="B56" s="108" t="s">
        <v>49</v>
      </c>
      <c r="C56" s="109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3">
      <c r="A57" s="102" t="s">
        <v>52</v>
      </c>
      <c r="B57" s="104" t="s">
        <v>48</v>
      </c>
      <c r="C57" s="10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spans="1:26" ht="13">
      <c r="A58" s="107"/>
      <c r="B58" s="108" t="s">
        <v>49</v>
      </c>
      <c r="C58" s="109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3">
      <c r="A59" s="102" t="s">
        <v>53</v>
      </c>
      <c r="B59" s="104" t="s">
        <v>48</v>
      </c>
      <c r="C59" s="10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spans="1:26" ht="13">
      <c r="A60" s="107"/>
      <c r="B60" s="108" t="s">
        <v>49</v>
      </c>
      <c r="C60" s="109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3">
      <c r="A61" s="170"/>
      <c r="B61" s="169"/>
      <c r="C61" s="169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spans="1:26" ht="13">
      <c r="A62" s="116" t="str">
        <f>A11</f>
        <v>Fruit type #4</v>
      </c>
      <c r="B62" s="166" t="str">
        <f>C11</f>
        <v>apple</v>
      </c>
      <c r="C62" s="167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3">
      <c r="A63" s="102" t="s">
        <v>47</v>
      </c>
      <c r="B63" s="104" t="s">
        <v>48</v>
      </c>
      <c r="C63" s="10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spans="1:26" ht="13">
      <c r="A64" s="107"/>
      <c r="B64" s="108" t="s">
        <v>49</v>
      </c>
      <c r="C64" s="109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3">
      <c r="A65" s="102" t="s">
        <v>50</v>
      </c>
      <c r="B65" s="104" t="s">
        <v>48</v>
      </c>
      <c r="C65" s="10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spans="1:26" ht="13">
      <c r="A66" s="107"/>
      <c r="B66" s="108" t="s">
        <v>49</v>
      </c>
      <c r="C66" s="109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3">
      <c r="A67" s="102" t="s">
        <v>51</v>
      </c>
      <c r="B67" s="104" t="s">
        <v>48</v>
      </c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spans="1:26" ht="13">
      <c r="A68" s="107"/>
      <c r="B68" s="108" t="s">
        <v>49</v>
      </c>
      <c r="C68" s="109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3">
      <c r="A69" s="102" t="s">
        <v>52</v>
      </c>
      <c r="B69" s="104" t="s">
        <v>48</v>
      </c>
      <c r="C69" s="10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ht="13">
      <c r="A70" s="107"/>
      <c r="B70" s="108" t="s">
        <v>49</v>
      </c>
      <c r="C70" s="109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3">
      <c r="A71" s="102" t="s">
        <v>53</v>
      </c>
      <c r="B71" s="104" t="s">
        <v>48</v>
      </c>
      <c r="C71" s="10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3">
      <c r="A72" s="107"/>
      <c r="B72" s="108" t="s">
        <v>49</v>
      </c>
      <c r="C72" s="109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3">
      <c r="A73" s="170"/>
      <c r="B73" s="169"/>
      <c r="C73" s="169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13">
      <c r="A74" s="116" t="str">
        <f>A12</f>
        <v>Fruit type #5</v>
      </c>
      <c r="B74" s="166" t="str">
        <f>C12</f>
        <v>papaya</v>
      </c>
      <c r="C74" s="167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3">
      <c r="A75" s="102" t="s">
        <v>47</v>
      </c>
      <c r="B75" s="104" t="s">
        <v>48</v>
      </c>
      <c r="C75" s="10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spans="1:26" ht="13">
      <c r="A76" s="107"/>
      <c r="B76" s="108" t="s">
        <v>49</v>
      </c>
      <c r="C76" s="109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3">
      <c r="A77" s="102" t="s">
        <v>50</v>
      </c>
      <c r="B77" s="104" t="s">
        <v>48</v>
      </c>
      <c r="C77" s="10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spans="1:26" ht="13">
      <c r="A78" s="107"/>
      <c r="B78" s="108" t="s">
        <v>49</v>
      </c>
      <c r="C78" s="109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3">
      <c r="A79" s="102" t="s">
        <v>51</v>
      </c>
      <c r="B79" s="104" t="s">
        <v>48</v>
      </c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spans="1:26" ht="13">
      <c r="A80" s="107"/>
      <c r="B80" s="108" t="s">
        <v>49</v>
      </c>
      <c r="C80" s="109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3">
      <c r="A81" s="102" t="s">
        <v>52</v>
      </c>
      <c r="B81" s="104" t="s">
        <v>48</v>
      </c>
      <c r="C81" s="105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spans="1:26" ht="13">
      <c r="A82" s="107"/>
      <c r="B82" s="108" t="s">
        <v>49</v>
      </c>
      <c r="C82" s="109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3">
      <c r="A83" s="102" t="s">
        <v>53</v>
      </c>
      <c r="B83" s="104" t="s">
        <v>48</v>
      </c>
      <c r="C83" s="10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spans="1:26" ht="13">
      <c r="A84" s="107"/>
      <c r="B84" s="108" t="s">
        <v>49</v>
      </c>
      <c r="C84" s="109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3">
      <c r="A85" s="111"/>
      <c r="B85" s="106"/>
      <c r="C85" s="110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spans="1:26" ht="13">
      <c r="A86" s="112"/>
      <c r="B86" s="103"/>
      <c r="C86" s="11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3">
      <c r="A87" s="111" t="s">
        <v>54</v>
      </c>
      <c r="B87" s="106"/>
      <c r="C87" s="110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spans="1:26" ht="13">
      <c r="A88" s="116" t="str">
        <f>A16</f>
        <v>Vegetable type #1</v>
      </c>
      <c r="B88" s="166" t="str">
        <f>C16</f>
        <v>spinach</v>
      </c>
      <c r="C88" s="167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3">
      <c r="A89" s="102" t="s">
        <v>47</v>
      </c>
      <c r="B89" s="104" t="s">
        <v>48</v>
      </c>
      <c r="C89" s="105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spans="1:26" ht="13">
      <c r="A90" s="107"/>
      <c r="B90" s="108" t="s">
        <v>49</v>
      </c>
      <c r="C90" s="109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3">
      <c r="A91" s="102" t="s">
        <v>50</v>
      </c>
      <c r="B91" s="104" t="s">
        <v>48</v>
      </c>
      <c r="C91" s="10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spans="1:26" ht="13">
      <c r="A92" s="107"/>
      <c r="B92" s="108" t="s">
        <v>49</v>
      </c>
      <c r="C92" s="109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3">
      <c r="A93" s="102" t="s">
        <v>51</v>
      </c>
      <c r="B93" s="104" t="s">
        <v>48</v>
      </c>
      <c r="C93" s="10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spans="1:26" ht="13">
      <c r="A94" s="107"/>
      <c r="B94" s="108" t="s">
        <v>49</v>
      </c>
      <c r="C94" s="109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3">
      <c r="A95" s="102" t="s">
        <v>52</v>
      </c>
      <c r="B95" s="104" t="s">
        <v>48</v>
      </c>
      <c r="C95" s="105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spans="1:26" ht="13">
      <c r="A96" s="107"/>
      <c r="B96" s="108" t="s">
        <v>49</v>
      </c>
      <c r="C96" s="109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3">
      <c r="A97" s="102" t="s">
        <v>53</v>
      </c>
      <c r="B97" s="104" t="s">
        <v>48</v>
      </c>
      <c r="C97" s="105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spans="1:26" ht="13">
      <c r="A98" s="107"/>
      <c r="B98" s="108" t="s">
        <v>49</v>
      </c>
      <c r="C98" s="109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2.5">
      <c r="A99" s="106"/>
      <c r="B99" s="106"/>
      <c r="C99" s="110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spans="1:26" ht="13">
      <c r="A100" s="116" t="str">
        <f>A17</f>
        <v>Vegetable type #2</v>
      </c>
      <c r="B100" s="166" t="str">
        <f>C17</f>
        <v>eggplant</v>
      </c>
      <c r="C100" s="167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3">
      <c r="A101" s="102" t="s">
        <v>47</v>
      </c>
      <c r="B101" s="104" t="s">
        <v>48</v>
      </c>
      <c r="C101" s="105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spans="1:26" ht="13">
      <c r="A102" s="107"/>
      <c r="B102" s="108" t="s">
        <v>49</v>
      </c>
      <c r="C102" s="109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3">
      <c r="A103" s="102" t="s">
        <v>50</v>
      </c>
      <c r="B103" s="104" t="s">
        <v>48</v>
      </c>
      <c r="C103" s="105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spans="1:26" ht="13">
      <c r="A104" s="107"/>
      <c r="B104" s="108" t="s">
        <v>49</v>
      </c>
      <c r="C104" s="109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3">
      <c r="A105" s="102" t="s">
        <v>51</v>
      </c>
      <c r="B105" s="104" t="s">
        <v>48</v>
      </c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spans="1:26" ht="13">
      <c r="A106" s="107"/>
      <c r="B106" s="108" t="s">
        <v>49</v>
      </c>
      <c r="C106" s="109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3">
      <c r="A107" s="102" t="s">
        <v>52</v>
      </c>
      <c r="B107" s="104" t="s">
        <v>48</v>
      </c>
      <c r="C107" s="105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spans="1:26" ht="13">
      <c r="A108" s="107"/>
      <c r="B108" s="108" t="s">
        <v>49</v>
      </c>
      <c r="C108" s="109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3">
      <c r="A109" s="102" t="s">
        <v>53</v>
      </c>
      <c r="B109" s="104" t="s">
        <v>48</v>
      </c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spans="1:26" ht="13">
      <c r="A110" s="107"/>
      <c r="B110" s="108" t="s">
        <v>49</v>
      </c>
      <c r="C110" s="109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2.5">
      <c r="A111" s="106"/>
      <c r="B111" s="106"/>
      <c r="C111" s="110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spans="1:26" ht="13">
      <c r="A112" s="116" t="str">
        <f>A18</f>
        <v>Vegetable type #3</v>
      </c>
      <c r="B112" s="166" t="str">
        <f>C18</f>
        <v>mustard</v>
      </c>
      <c r="C112" s="167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3">
      <c r="A113" s="102" t="s">
        <v>47</v>
      </c>
      <c r="B113" s="104" t="s">
        <v>48</v>
      </c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spans="1:26" ht="13">
      <c r="A114" s="107"/>
      <c r="B114" s="108" t="s">
        <v>49</v>
      </c>
      <c r="C114" s="109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3">
      <c r="A115" s="102" t="s">
        <v>50</v>
      </c>
      <c r="B115" s="104" t="s">
        <v>48</v>
      </c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spans="1:26" ht="13">
      <c r="A116" s="107"/>
      <c r="B116" s="108" t="s">
        <v>49</v>
      </c>
      <c r="C116" s="109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3">
      <c r="A117" s="102" t="s">
        <v>51</v>
      </c>
      <c r="B117" s="104" t="s">
        <v>48</v>
      </c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spans="1:26" ht="13">
      <c r="A118" s="107"/>
      <c r="B118" s="108" t="s">
        <v>49</v>
      </c>
      <c r="C118" s="109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3">
      <c r="A119" s="102" t="s">
        <v>52</v>
      </c>
      <c r="B119" s="104" t="s">
        <v>48</v>
      </c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spans="1:26" ht="13">
      <c r="A120" s="107"/>
      <c r="B120" s="108" t="s">
        <v>49</v>
      </c>
      <c r="C120" s="109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3">
      <c r="A121" s="102" t="s">
        <v>53</v>
      </c>
      <c r="B121" s="104" t="s">
        <v>48</v>
      </c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spans="1:26" ht="13">
      <c r="A122" s="107"/>
      <c r="B122" s="108" t="s">
        <v>49</v>
      </c>
      <c r="C122" s="109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2.5">
      <c r="A123" s="106"/>
      <c r="B123" s="106"/>
      <c r="C123" s="110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spans="1:26" ht="13">
      <c r="A124" s="116" t="str">
        <f>A19</f>
        <v>Vegetable type #4</v>
      </c>
      <c r="B124" s="166" t="str">
        <f>C19</f>
        <v>cabbage</v>
      </c>
      <c r="C124" s="167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3">
      <c r="A125" s="102" t="s">
        <v>47</v>
      </c>
      <c r="B125" s="104" t="s">
        <v>48</v>
      </c>
      <c r="C125" s="105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06"/>
      <c r="Y125" s="106"/>
      <c r="Z125" s="106"/>
    </row>
    <row r="126" spans="1:26" ht="13">
      <c r="A126" s="107"/>
      <c r="B126" s="108" t="s">
        <v>49</v>
      </c>
      <c r="C126" s="109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03"/>
      <c r="Y126" s="103"/>
      <c r="Z126" s="103"/>
    </row>
    <row r="127" spans="1:26" ht="13">
      <c r="A127" s="102" t="s">
        <v>50</v>
      </c>
      <c r="B127" s="104" t="s">
        <v>48</v>
      </c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spans="1:26" ht="13">
      <c r="A128" s="107"/>
      <c r="B128" s="108" t="s">
        <v>49</v>
      </c>
      <c r="C128" s="109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3">
      <c r="A129" s="102" t="s">
        <v>51</v>
      </c>
      <c r="B129" s="104" t="s">
        <v>48</v>
      </c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spans="1:26" ht="13">
      <c r="A130" s="107"/>
      <c r="B130" s="108" t="s">
        <v>49</v>
      </c>
      <c r="C130" s="109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3">
      <c r="A131" s="102" t="s">
        <v>52</v>
      </c>
      <c r="B131" s="104" t="s">
        <v>48</v>
      </c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spans="1:26" ht="13">
      <c r="A132" s="107"/>
      <c r="B132" s="108" t="s">
        <v>49</v>
      </c>
      <c r="C132" s="109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3">
      <c r="A133" s="102" t="s">
        <v>53</v>
      </c>
      <c r="B133" s="104" t="s">
        <v>48</v>
      </c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spans="1:26" ht="13">
      <c r="A134" s="107"/>
      <c r="B134" s="108" t="s">
        <v>49</v>
      </c>
      <c r="C134" s="109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2.5">
      <c r="A135" s="106"/>
      <c r="B135" s="106"/>
      <c r="C135" s="110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spans="1:26" ht="13">
      <c r="A136" s="116" t="str">
        <f>A20</f>
        <v>Vegetable type #5</v>
      </c>
      <c r="B136" s="166" t="str">
        <f>C20</f>
        <v>tomato</v>
      </c>
      <c r="C136" s="167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3">
      <c r="A137" s="102" t="s">
        <v>47</v>
      </c>
      <c r="B137" s="104" t="s">
        <v>48</v>
      </c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spans="1:26" ht="13">
      <c r="A138" s="107"/>
      <c r="B138" s="108" t="s">
        <v>49</v>
      </c>
      <c r="C138" s="109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3">
      <c r="A139" s="102" t="s">
        <v>50</v>
      </c>
      <c r="B139" s="104" t="s">
        <v>48</v>
      </c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spans="1:26" ht="13">
      <c r="A140" s="107"/>
      <c r="B140" s="108" t="s">
        <v>49</v>
      </c>
      <c r="C140" s="109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3">
      <c r="A141" s="102" t="s">
        <v>51</v>
      </c>
      <c r="B141" s="104" t="s">
        <v>48</v>
      </c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spans="1:26" ht="13">
      <c r="A142" s="107"/>
      <c r="B142" s="108" t="s">
        <v>49</v>
      </c>
      <c r="C142" s="109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3">
      <c r="A143" s="102" t="s">
        <v>52</v>
      </c>
      <c r="B143" s="104" t="s">
        <v>48</v>
      </c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spans="1:26" ht="13">
      <c r="A144" s="107"/>
      <c r="B144" s="108" t="s">
        <v>49</v>
      </c>
      <c r="C144" s="109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3">
      <c r="A145" s="102" t="s">
        <v>53</v>
      </c>
      <c r="B145" s="104" t="s">
        <v>48</v>
      </c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spans="1:26" ht="13">
      <c r="A146" s="107"/>
      <c r="B146" s="108" t="s">
        <v>49</v>
      </c>
      <c r="C146" s="109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2.5">
      <c r="A147" s="87"/>
      <c r="B147" s="87"/>
      <c r="C147" s="88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5">
      <c r="A148" s="87"/>
      <c r="B148" s="87"/>
      <c r="C148" s="88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5">
      <c r="A149" s="87"/>
      <c r="B149" s="87"/>
      <c r="C149" s="88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5">
      <c r="A150" s="87"/>
      <c r="B150" s="87"/>
      <c r="C150" s="88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5">
      <c r="A151" s="87"/>
      <c r="B151" s="87"/>
      <c r="C151" s="88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5">
      <c r="A152" s="87"/>
      <c r="B152" s="87"/>
      <c r="C152" s="88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5">
      <c r="A153" s="87"/>
      <c r="B153" s="87"/>
      <c r="C153" s="88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5">
      <c r="A154" s="87"/>
      <c r="B154" s="87"/>
      <c r="C154" s="88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5">
      <c r="A155" s="87"/>
      <c r="B155" s="87"/>
      <c r="C155" s="88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5">
      <c r="A156" s="87"/>
      <c r="B156" s="87"/>
      <c r="C156" s="88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5">
      <c r="A157" s="87"/>
      <c r="B157" s="87"/>
      <c r="C157" s="88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5">
      <c r="A158" s="87"/>
      <c r="B158" s="87"/>
      <c r="C158" s="88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5">
      <c r="A159" s="87"/>
      <c r="B159" s="87"/>
      <c r="C159" s="88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5">
      <c r="A160" s="87"/>
      <c r="B160" s="87"/>
      <c r="C160" s="88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5">
      <c r="A161" s="87"/>
      <c r="B161" s="87"/>
      <c r="C161" s="88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5">
      <c r="A162" s="87"/>
      <c r="B162" s="87"/>
      <c r="C162" s="88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5">
      <c r="A163" s="87"/>
      <c r="B163" s="87"/>
      <c r="C163" s="88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5">
      <c r="A164" s="87"/>
      <c r="B164" s="87"/>
      <c r="C164" s="88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5">
      <c r="A165" s="87"/>
      <c r="B165" s="87"/>
      <c r="C165" s="88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5">
      <c r="A166" s="87"/>
      <c r="B166" s="87"/>
      <c r="C166" s="88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5">
      <c r="A167" s="87"/>
      <c r="B167" s="87"/>
      <c r="C167" s="88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5">
      <c r="A168" s="87"/>
      <c r="B168" s="87"/>
      <c r="C168" s="88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5">
      <c r="A169" s="87"/>
      <c r="B169" s="87"/>
      <c r="C169" s="88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5">
      <c r="A170" s="87"/>
      <c r="B170" s="87"/>
      <c r="C170" s="88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5">
      <c r="A171" s="87"/>
      <c r="B171" s="87"/>
      <c r="C171" s="88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5">
      <c r="A172" s="87"/>
      <c r="B172" s="87"/>
      <c r="C172" s="88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5">
      <c r="A173" s="87"/>
      <c r="B173" s="87"/>
      <c r="C173" s="88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5">
      <c r="A174" s="87"/>
      <c r="B174" s="87"/>
      <c r="C174" s="88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5">
      <c r="A175" s="87"/>
      <c r="B175" s="87"/>
      <c r="C175" s="88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5">
      <c r="A176" s="87"/>
      <c r="B176" s="87"/>
      <c r="C176" s="88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5">
      <c r="A177" s="87"/>
      <c r="B177" s="87"/>
      <c r="C177" s="88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5">
      <c r="A178" s="87"/>
      <c r="B178" s="87"/>
      <c r="C178" s="88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5">
      <c r="A179" s="87"/>
      <c r="B179" s="87"/>
      <c r="C179" s="88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5">
      <c r="A180" s="87"/>
      <c r="B180" s="87"/>
      <c r="C180" s="88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5">
      <c r="A181" s="87"/>
      <c r="B181" s="87"/>
      <c r="C181" s="88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5">
      <c r="A182" s="87"/>
      <c r="B182" s="87"/>
      <c r="C182" s="88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5">
      <c r="A183" s="87"/>
      <c r="B183" s="87"/>
      <c r="C183" s="88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5">
      <c r="A184" s="87"/>
      <c r="B184" s="87"/>
      <c r="C184" s="88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5">
      <c r="A185" s="87"/>
      <c r="B185" s="87"/>
      <c r="C185" s="88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5">
      <c r="A186" s="87"/>
      <c r="B186" s="87"/>
      <c r="C186" s="88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5">
      <c r="A187" s="87"/>
      <c r="B187" s="87"/>
      <c r="C187" s="88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5">
      <c r="A188" s="87"/>
      <c r="B188" s="87"/>
      <c r="C188" s="88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5">
      <c r="A189" s="87"/>
      <c r="B189" s="87"/>
      <c r="C189" s="88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5">
      <c r="A190" s="87"/>
      <c r="B190" s="87"/>
      <c r="C190" s="88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5">
      <c r="A191" s="87"/>
      <c r="B191" s="87"/>
      <c r="C191" s="88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5">
      <c r="A192" s="87"/>
      <c r="B192" s="87"/>
      <c r="C192" s="88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5">
      <c r="A193" s="87"/>
      <c r="B193" s="87"/>
      <c r="C193" s="88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5">
      <c r="A194" s="87"/>
      <c r="B194" s="87"/>
      <c r="C194" s="88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5">
      <c r="A195" s="87"/>
      <c r="B195" s="87"/>
      <c r="C195" s="88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5">
      <c r="A196" s="87"/>
      <c r="B196" s="87"/>
      <c r="C196" s="88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5">
      <c r="A197" s="87"/>
      <c r="B197" s="87"/>
      <c r="C197" s="88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5">
      <c r="A198" s="87"/>
      <c r="B198" s="87"/>
      <c r="C198" s="88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5">
      <c r="A199" s="87"/>
      <c r="B199" s="87"/>
      <c r="C199" s="88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5">
      <c r="A200" s="87"/>
      <c r="B200" s="87"/>
      <c r="C200" s="88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5">
      <c r="A201" s="87"/>
      <c r="B201" s="87"/>
      <c r="C201" s="88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5">
      <c r="A202" s="87"/>
      <c r="B202" s="87"/>
      <c r="C202" s="88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5">
      <c r="A203" s="87"/>
      <c r="B203" s="87"/>
      <c r="C203" s="88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5">
      <c r="A204" s="87"/>
      <c r="B204" s="87"/>
      <c r="C204" s="88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5">
      <c r="A205" s="87"/>
      <c r="B205" s="87"/>
      <c r="C205" s="88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5">
      <c r="A206" s="87"/>
      <c r="B206" s="87"/>
      <c r="C206" s="88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5">
      <c r="A207" s="87"/>
      <c r="B207" s="87"/>
      <c r="C207" s="88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5">
      <c r="A208" s="87"/>
      <c r="B208" s="87"/>
      <c r="C208" s="88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5">
      <c r="A209" s="87"/>
      <c r="B209" s="87"/>
      <c r="C209" s="88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5">
      <c r="A210" s="87"/>
      <c r="B210" s="87"/>
      <c r="C210" s="88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5">
      <c r="A211" s="87"/>
      <c r="B211" s="87"/>
      <c r="C211" s="88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5">
      <c r="A212" s="87"/>
      <c r="B212" s="87"/>
      <c r="C212" s="88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5">
      <c r="A213" s="87"/>
      <c r="B213" s="87"/>
      <c r="C213" s="88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5">
      <c r="A214" s="87"/>
      <c r="B214" s="87"/>
      <c r="C214" s="88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5">
      <c r="A215" s="87"/>
      <c r="B215" s="87"/>
      <c r="C215" s="88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5">
      <c r="A216" s="87"/>
      <c r="B216" s="87"/>
      <c r="C216" s="88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5">
      <c r="A217" s="87"/>
      <c r="B217" s="87"/>
      <c r="C217" s="88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5">
      <c r="A218" s="87"/>
      <c r="B218" s="87"/>
      <c r="C218" s="88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5">
      <c r="A219" s="87"/>
      <c r="B219" s="87"/>
      <c r="C219" s="88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5">
      <c r="A220" s="87"/>
      <c r="B220" s="87"/>
      <c r="C220" s="88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5">
      <c r="A221" s="87"/>
      <c r="B221" s="87"/>
      <c r="C221" s="88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5">
      <c r="A222" s="87"/>
      <c r="B222" s="87"/>
      <c r="C222" s="88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5">
      <c r="A223" s="87"/>
      <c r="B223" s="87"/>
      <c r="C223" s="88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5">
      <c r="A224" s="87"/>
      <c r="B224" s="87"/>
      <c r="C224" s="88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5">
      <c r="A225" s="87"/>
      <c r="B225" s="87"/>
      <c r="C225" s="88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5">
      <c r="A226" s="87"/>
      <c r="B226" s="87"/>
      <c r="C226" s="88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5">
      <c r="A227" s="87"/>
      <c r="B227" s="87"/>
      <c r="C227" s="88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5">
      <c r="A228" s="87"/>
      <c r="B228" s="87"/>
      <c r="C228" s="88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5">
      <c r="A229" s="87"/>
      <c r="B229" s="87"/>
      <c r="C229" s="88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5">
      <c r="A230" s="87"/>
      <c r="B230" s="87"/>
      <c r="C230" s="88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5">
      <c r="A231" s="87"/>
      <c r="B231" s="87"/>
      <c r="C231" s="88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5">
      <c r="A232" s="87"/>
      <c r="B232" s="87"/>
      <c r="C232" s="88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5">
      <c r="A233" s="87"/>
      <c r="B233" s="87"/>
      <c r="C233" s="88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5">
      <c r="A234" s="87"/>
      <c r="B234" s="87"/>
      <c r="C234" s="88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5">
      <c r="A235" s="87"/>
      <c r="B235" s="87"/>
      <c r="C235" s="88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5">
      <c r="A236" s="87"/>
      <c r="B236" s="87"/>
      <c r="C236" s="88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5">
      <c r="A237" s="87"/>
      <c r="B237" s="87"/>
      <c r="C237" s="88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5">
      <c r="A238" s="87"/>
      <c r="B238" s="87"/>
      <c r="C238" s="88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5">
      <c r="A239" s="87"/>
      <c r="B239" s="87"/>
      <c r="C239" s="88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5">
      <c r="A240" s="87"/>
      <c r="B240" s="87"/>
      <c r="C240" s="88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5">
      <c r="A241" s="87"/>
      <c r="B241" s="87"/>
      <c r="C241" s="88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5">
      <c r="A242" s="87"/>
      <c r="B242" s="87"/>
      <c r="C242" s="88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5">
      <c r="A243" s="87"/>
      <c r="B243" s="87"/>
      <c r="C243" s="88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5">
      <c r="A244" s="87"/>
      <c r="B244" s="87"/>
      <c r="C244" s="88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5">
      <c r="A245" s="87"/>
      <c r="B245" s="87"/>
      <c r="C245" s="88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5">
      <c r="A246" s="87"/>
      <c r="B246" s="87"/>
      <c r="C246" s="88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5">
      <c r="A247" s="87"/>
      <c r="B247" s="87"/>
      <c r="C247" s="88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5">
      <c r="A248" s="87"/>
      <c r="B248" s="87"/>
      <c r="C248" s="88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5">
      <c r="A249" s="87"/>
      <c r="B249" s="87"/>
      <c r="C249" s="88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5">
      <c r="A250" s="87"/>
      <c r="B250" s="87"/>
      <c r="C250" s="88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5">
      <c r="A251" s="87"/>
      <c r="B251" s="87"/>
      <c r="C251" s="88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5">
      <c r="A252" s="87"/>
      <c r="B252" s="87"/>
      <c r="C252" s="88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5">
      <c r="A253" s="87"/>
      <c r="B253" s="87"/>
      <c r="C253" s="88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5">
      <c r="A254" s="87"/>
      <c r="B254" s="87"/>
      <c r="C254" s="88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5">
      <c r="A255" s="87"/>
      <c r="B255" s="87"/>
      <c r="C255" s="88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5">
      <c r="A256" s="87"/>
      <c r="B256" s="87"/>
      <c r="C256" s="88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5">
      <c r="A257" s="87"/>
      <c r="B257" s="87"/>
      <c r="C257" s="88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5">
      <c r="A258" s="87"/>
      <c r="B258" s="87"/>
      <c r="C258" s="88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5">
      <c r="A259" s="87"/>
      <c r="B259" s="87"/>
      <c r="C259" s="88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5">
      <c r="A260" s="87"/>
      <c r="B260" s="87"/>
      <c r="C260" s="88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5">
      <c r="A261" s="87"/>
      <c r="B261" s="87"/>
      <c r="C261" s="88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5">
      <c r="A262" s="87"/>
      <c r="B262" s="87"/>
      <c r="C262" s="88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5">
      <c r="A263" s="87"/>
      <c r="B263" s="87"/>
      <c r="C263" s="88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5">
      <c r="A264" s="87"/>
      <c r="B264" s="87"/>
      <c r="C264" s="88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5">
      <c r="A265" s="87"/>
      <c r="B265" s="87"/>
      <c r="C265" s="88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5">
      <c r="A266" s="87"/>
      <c r="B266" s="87"/>
      <c r="C266" s="88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5">
      <c r="A267" s="87"/>
      <c r="B267" s="87"/>
      <c r="C267" s="88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5">
      <c r="A268" s="87"/>
      <c r="B268" s="87"/>
      <c r="C268" s="88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5">
      <c r="A269" s="87"/>
      <c r="B269" s="87"/>
      <c r="C269" s="88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5">
      <c r="A270" s="87"/>
      <c r="B270" s="87"/>
      <c r="C270" s="88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5">
      <c r="A271" s="87"/>
      <c r="B271" s="87"/>
      <c r="C271" s="88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5">
      <c r="A272" s="87"/>
      <c r="B272" s="87"/>
      <c r="C272" s="88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5">
      <c r="A273" s="87"/>
      <c r="B273" s="87"/>
      <c r="C273" s="88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5">
      <c r="A274" s="87"/>
      <c r="B274" s="87"/>
      <c r="C274" s="88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5">
      <c r="A275" s="87"/>
      <c r="B275" s="87"/>
      <c r="C275" s="88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5">
      <c r="A276" s="87"/>
      <c r="B276" s="87"/>
      <c r="C276" s="88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5">
      <c r="A277" s="87"/>
      <c r="B277" s="87"/>
      <c r="C277" s="88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5">
      <c r="A278" s="87"/>
      <c r="B278" s="87"/>
      <c r="C278" s="88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5">
      <c r="A279" s="87"/>
      <c r="B279" s="87"/>
      <c r="C279" s="88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5">
      <c r="A280" s="87"/>
      <c r="B280" s="87"/>
      <c r="C280" s="88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5">
      <c r="A281" s="87"/>
      <c r="B281" s="87"/>
      <c r="C281" s="88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5">
      <c r="A282" s="87"/>
      <c r="B282" s="87"/>
      <c r="C282" s="88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5">
      <c r="A283" s="87"/>
      <c r="B283" s="87"/>
      <c r="C283" s="88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5">
      <c r="A284" s="87"/>
      <c r="B284" s="87"/>
      <c r="C284" s="88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5">
      <c r="A285" s="87"/>
      <c r="B285" s="87"/>
      <c r="C285" s="88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5">
      <c r="A286" s="87"/>
      <c r="B286" s="87"/>
      <c r="C286" s="88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5">
      <c r="A287" s="87"/>
      <c r="B287" s="87"/>
      <c r="C287" s="88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5">
      <c r="A288" s="87"/>
      <c r="B288" s="87"/>
      <c r="C288" s="88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5">
      <c r="A289" s="87"/>
      <c r="B289" s="87"/>
      <c r="C289" s="88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5">
      <c r="A290" s="87"/>
      <c r="B290" s="87"/>
      <c r="C290" s="88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5">
      <c r="A291" s="87"/>
      <c r="B291" s="87"/>
      <c r="C291" s="88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5">
      <c r="A292" s="87"/>
      <c r="B292" s="87"/>
      <c r="C292" s="88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5">
      <c r="A293" s="87"/>
      <c r="B293" s="87"/>
      <c r="C293" s="88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5">
      <c r="A294" s="87"/>
      <c r="B294" s="87"/>
      <c r="C294" s="88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5">
      <c r="A295" s="87"/>
      <c r="B295" s="87"/>
      <c r="C295" s="88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5">
      <c r="A296" s="87"/>
      <c r="B296" s="87"/>
      <c r="C296" s="88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5">
      <c r="A297" s="87"/>
      <c r="B297" s="87"/>
      <c r="C297" s="88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5">
      <c r="A298" s="87"/>
      <c r="B298" s="87"/>
      <c r="C298" s="88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5">
      <c r="A299" s="87"/>
      <c r="B299" s="87"/>
      <c r="C299" s="88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5">
      <c r="A300" s="87"/>
      <c r="B300" s="87"/>
      <c r="C300" s="88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5">
      <c r="A301" s="87"/>
      <c r="B301" s="87"/>
      <c r="C301" s="88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5">
      <c r="A302" s="87"/>
      <c r="B302" s="87"/>
      <c r="C302" s="88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5">
      <c r="A303" s="87"/>
      <c r="B303" s="87"/>
      <c r="C303" s="88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5">
      <c r="A304" s="87"/>
      <c r="B304" s="87"/>
      <c r="C304" s="88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5">
      <c r="A305" s="87"/>
      <c r="B305" s="87"/>
      <c r="C305" s="88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5">
      <c r="A306" s="87"/>
      <c r="B306" s="87"/>
      <c r="C306" s="88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5">
      <c r="A307" s="87"/>
      <c r="B307" s="87"/>
      <c r="C307" s="88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5">
      <c r="A308" s="87"/>
      <c r="B308" s="87"/>
      <c r="C308" s="88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5">
      <c r="A309" s="87"/>
      <c r="B309" s="87"/>
      <c r="C309" s="88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5">
      <c r="A310" s="87"/>
      <c r="B310" s="87"/>
      <c r="C310" s="88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5">
      <c r="A311" s="87"/>
      <c r="B311" s="87"/>
      <c r="C311" s="88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5">
      <c r="A312" s="87"/>
      <c r="B312" s="87"/>
      <c r="C312" s="88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5">
      <c r="A313" s="87"/>
      <c r="B313" s="87"/>
      <c r="C313" s="88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5">
      <c r="A314" s="87"/>
      <c r="B314" s="87"/>
      <c r="C314" s="88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5">
      <c r="A315" s="87"/>
      <c r="B315" s="87"/>
      <c r="C315" s="88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5">
      <c r="A316" s="87"/>
      <c r="B316" s="87"/>
      <c r="C316" s="88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5">
      <c r="A317" s="87"/>
      <c r="B317" s="87"/>
      <c r="C317" s="88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5">
      <c r="A318" s="87"/>
      <c r="B318" s="87"/>
      <c r="C318" s="88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5">
      <c r="A319" s="87"/>
      <c r="B319" s="87"/>
      <c r="C319" s="88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5">
      <c r="A320" s="87"/>
      <c r="B320" s="87"/>
      <c r="C320" s="88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5">
      <c r="A321" s="87"/>
      <c r="B321" s="87"/>
      <c r="C321" s="88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5">
      <c r="A322" s="87"/>
      <c r="B322" s="87"/>
      <c r="C322" s="88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5">
      <c r="A323" s="87"/>
      <c r="B323" s="87"/>
      <c r="C323" s="88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5">
      <c r="A324" s="87"/>
      <c r="B324" s="87"/>
      <c r="C324" s="88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5">
      <c r="A325" s="87"/>
      <c r="B325" s="87"/>
      <c r="C325" s="88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5">
      <c r="A326" s="87"/>
      <c r="B326" s="87"/>
      <c r="C326" s="88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5">
      <c r="A327" s="87"/>
      <c r="B327" s="87"/>
      <c r="C327" s="88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5">
      <c r="A328" s="87"/>
      <c r="B328" s="87"/>
      <c r="C328" s="88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5">
      <c r="A329" s="87"/>
      <c r="B329" s="87"/>
      <c r="C329" s="88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5">
      <c r="A330" s="87"/>
      <c r="B330" s="87"/>
      <c r="C330" s="88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5">
      <c r="A331" s="87"/>
      <c r="B331" s="87"/>
      <c r="C331" s="88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5">
      <c r="A332" s="87"/>
      <c r="B332" s="87"/>
      <c r="C332" s="88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5">
      <c r="A333" s="87"/>
      <c r="B333" s="87"/>
      <c r="C333" s="88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5">
      <c r="A334" s="87"/>
      <c r="B334" s="87"/>
      <c r="C334" s="88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5">
      <c r="A335" s="87"/>
      <c r="B335" s="87"/>
      <c r="C335" s="88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5">
      <c r="A336" s="87"/>
      <c r="B336" s="87"/>
      <c r="C336" s="88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5">
      <c r="A337" s="87"/>
      <c r="B337" s="87"/>
      <c r="C337" s="88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5">
      <c r="A338" s="87"/>
      <c r="B338" s="87"/>
      <c r="C338" s="88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5">
      <c r="A339" s="87"/>
      <c r="B339" s="87"/>
      <c r="C339" s="88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5">
      <c r="A340" s="87"/>
      <c r="B340" s="87"/>
      <c r="C340" s="88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5">
      <c r="A341" s="87"/>
      <c r="B341" s="87"/>
      <c r="C341" s="88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5">
      <c r="A342" s="87"/>
      <c r="B342" s="87"/>
      <c r="C342" s="88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5">
      <c r="A343" s="87"/>
      <c r="B343" s="87"/>
      <c r="C343" s="88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5">
      <c r="A344" s="87"/>
      <c r="B344" s="87"/>
      <c r="C344" s="88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5">
      <c r="A345" s="87"/>
      <c r="B345" s="87"/>
      <c r="C345" s="88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5">
      <c r="A346" s="87"/>
      <c r="B346" s="87"/>
      <c r="C346" s="88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5">
      <c r="A347" s="87"/>
      <c r="B347" s="87"/>
      <c r="C347" s="88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5">
      <c r="A348" s="87"/>
      <c r="B348" s="87"/>
      <c r="C348" s="88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5">
      <c r="A349" s="87"/>
      <c r="B349" s="87"/>
      <c r="C349" s="88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5">
      <c r="A350" s="87"/>
      <c r="B350" s="87"/>
      <c r="C350" s="88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5">
      <c r="A351" s="87"/>
      <c r="B351" s="87"/>
      <c r="C351" s="88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5">
      <c r="A352" s="87"/>
      <c r="B352" s="87"/>
      <c r="C352" s="88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5">
      <c r="A353" s="87"/>
      <c r="B353" s="87"/>
      <c r="C353" s="88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5">
      <c r="A354" s="87"/>
      <c r="B354" s="87"/>
      <c r="C354" s="88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5">
      <c r="A355" s="87"/>
      <c r="B355" s="87"/>
      <c r="C355" s="88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5">
      <c r="A356" s="87"/>
      <c r="B356" s="87"/>
      <c r="C356" s="88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5">
      <c r="A357" s="87"/>
      <c r="B357" s="87"/>
      <c r="C357" s="88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5">
      <c r="A358" s="87"/>
      <c r="B358" s="87"/>
      <c r="C358" s="88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5">
      <c r="A359" s="87"/>
      <c r="B359" s="87"/>
      <c r="C359" s="88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5">
      <c r="A360" s="87"/>
      <c r="B360" s="87"/>
      <c r="C360" s="88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5">
      <c r="A361" s="87"/>
      <c r="B361" s="87"/>
      <c r="C361" s="88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5">
      <c r="A362" s="87"/>
      <c r="B362" s="87"/>
      <c r="C362" s="88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5">
      <c r="A363" s="87"/>
      <c r="B363" s="87"/>
      <c r="C363" s="88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5">
      <c r="A364" s="87"/>
      <c r="B364" s="87"/>
      <c r="C364" s="88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5">
      <c r="A365" s="87"/>
      <c r="B365" s="87"/>
      <c r="C365" s="88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5">
      <c r="A366" s="87"/>
      <c r="B366" s="87"/>
      <c r="C366" s="88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5">
      <c r="A367" s="87"/>
      <c r="B367" s="87"/>
      <c r="C367" s="88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5">
      <c r="A368" s="87"/>
      <c r="B368" s="87"/>
      <c r="C368" s="88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5">
      <c r="A369" s="87"/>
      <c r="B369" s="87"/>
      <c r="C369" s="88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5">
      <c r="A370" s="87"/>
      <c r="B370" s="87"/>
      <c r="C370" s="88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5">
      <c r="A371" s="87"/>
      <c r="B371" s="87"/>
      <c r="C371" s="88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5">
      <c r="A372" s="87"/>
      <c r="B372" s="87"/>
      <c r="C372" s="88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5">
      <c r="A373" s="87"/>
      <c r="B373" s="87"/>
      <c r="C373" s="88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5">
      <c r="A374" s="87"/>
      <c r="B374" s="87"/>
      <c r="C374" s="88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5">
      <c r="A375" s="87"/>
      <c r="B375" s="87"/>
      <c r="C375" s="88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5">
      <c r="A376" s="87"/>
      <c r="B376" s="87"/>
      <c r="C376" s="88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5">
      <c r="A377" s="87"/>
      <c r="B377" s="87"/>
      <c r="C377" s="88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5">
      <c r="A378" s="87"/>
      <c r="B378" s="87"/>
      <c r="C378" s="88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5">
      <c r="A379" s="87"/>
      <c r="B379" s="87"/>
      <c r="C379" s="88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5">
      <c r="A380" s="87"/>
      <c r="B380" s="87"/>
      <c r="C380" s="88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5">
      <c r="A381" s="87"/>
      <c r="B381" s="87"/>
      <c r="C381" s="88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5">
      <c r="A382" s="87"/>
      <c r="B382" s="87"/>
      <c r="C382" s="88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5">
      <c r="A383" s="87"/>
      <c r="B383" s="87"/>
      <c r="C383" s="88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5">
      <c r="A384" s="87"/>
      <c r="B384" s="87"/>
      <c r="C384" s="88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5">
      <c r="A385" s="87"/>
      <c r="B385" s="87"/>
      <c r="C385" s="88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5">
      <c r="A386" s="87"/>
      <c r="B386" s="87"/>
      <c r="C386" s="88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5">
      <c r="A387" s="87"/>
      <c r="B387" s="87"/>
      <c r="C387" s="88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5">
      <c r="A388" s="87"/>
      <c r="B388" s="87"/>
      <c r="C388" s="88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5">
      <c r="A389" s="87"/>
      <c r="B389" s="87"/>
      <c r="C389" s="88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5">
      <c r="A390" s="87"/>
      <c r="B390" s="87"/>
      <c r="C390" s="88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5">
      <c r="A391" s="87"/>
      <c r="B391" s="87"/>
      <c r="C391" s="88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5">
      <c r="A392" s="87"/>
      <c r="B392" s="87"/>
      <c r="C392" s="88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5">
      <c r="A393" s="87"/>
      <c r="B393" s="87"/>
      <c r="C393" s="88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5">
      <c r="A394" s="87"/>
      <c r="B394" s="87"/>
      <c r="C394" s="88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5">
      <c r="A395" s="87"/>
      <c r="B395" s="87"/>
      <c r="C395" s="88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5">
      <c r="A396" s="87"/>
      <c r="B396" s="87"/>
      <c r="C396" s="88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5">
      <c r="A397" s="87"/>
      <c r="B397" s="87"/>
      <c r="C397" s="88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5">
      <c r="A398" s="87"/>
      <c r="B398" s="87"/>
      <c r="C398" s="88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5">
      <c r="A399" s="87"/>
      <c r="B399" s="87"/>
      <c r="C399" s="88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5">
      <c r="A400" s="87"/>
      <c r="B400" s="87"/>
      <c r="C400" s="88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5">
      <c r="A401" s="87"/>
      <c r="B401" s="87"/>
      <c r="C401" s="88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5">
      <c r="A402" s="87"/>
      <c r="B402" s="87"/>
      <c r="C402" s="88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5">
      <c r="A403" s="87"/>
      <c r="B403" s="87"/>
      <c r="C403" s="88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5">
      <c r="A404" s="87"/>
      <c r="B404" s="87"/>
      <c r="C404" s="88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5">
      <c r="A405" s="87"/>
      <c r="B405" s="87"/>
      <c r="C405" s="88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5">
      <c r="A406" s="87"/>
      <c r="B406" s="87"/>
      <c r="C406" s="88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5">
      <c r="A407" s="87"/>
      <c r="B407" s="87"/>
      <c r="C407" s="88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5">
      <c r="A408" s="87"/>
      <c r="B408" s="87"/>
      <c r="C408" s="88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5">
      <c r="A409" s="87"/>
      <c r="B409" s="87"/>
      <c r="C409" s="88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5">
      <c r="A410" s="87"/>
      <c r="B410" s="87"/>
      <c r="C410" s="88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5">
      <c r="A411" s="87"/>
      <c r="B411" s="87"/>
      <c r="C411" s="88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5">
      <c r="A412" s="87"/>
      <c r="B412" s="87"/>
      <c r="C412" s="88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5">
      <c r="A413" s="87"/>
      <c r="B413" s="87"/>
      <c r="C413" s="88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5">
      <c r="A414" s="87"/>
      <c r="B414" s="87"/>
      <c r="C414" s="88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5">
      <c r="A415" s="87"/>
      <c r="B415" s="87"/>
      <c r="C415" s="88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5">
      <c r="A416" s="87"/>
      <c r="B416" s="87"/>
      <c r="C416" s="88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5">
      <c r="A417" s="87"/>
      <c r="B417" s="87"/>
      <c r="C417" s="88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5">
      <c r="A418" s="87"/>
      <c r="B418" s="87"/>
      <c r="C418" s="88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5">
      <c r="A419" s="87"/>
      <c r="B419" s="87"/>
      <c r="C419" s="88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5">
      <c r="A420" s="87"/>
      <c r="B420" s="87"/>
      <c r="C420" s="88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5">
      <c r="A421" s="87"/>
      <c r="B421" s="87"/>
      <c r="C421" s="88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5">
      <c r="A422" s="87"/>
      <c r="B422" s="87"/>
      <c r="C422" s="88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5">
      <c r="A423" s="87"/>
      <c r="B423" s="87"/>
      <c r="C423" s="88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5">
      <c r="A424" s="87"/>
      <c r="B424" s="87"/>
      <c r="C424" s="88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5">
      <c r="A425" s="87"/>
      <c r="B425" s="87"/>
      <c r="C425" s="88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5">
      <c r="A426" s="87"/>
      <c r="B426" s="87"/>
      <c r="C426" s="88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5">
      <c r="A427" s="87"/>
      <c r="B427" s="87"/>
      <c r="C427" s="88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5">
      <c r="A428" s="87"/>
      <c r="B428" s="87"/>
      <c r="C428" s="88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5">
      <c r="A429" s="87"/>
      <c r="B429" s="87"/>
      <c r="C429" s="88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5">
      <c r="A430" s="87"/>
      <c r="B430" s="87"/>
      <c r="C430" s="88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5">
      <c r="A431" s="87"/>
      <c r="B431" s="87"/>
      <c r="C431" s="88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5">
      <c r="A432" s="87"/>
      <c r="B432" s="87"/>
      <c r="C432" s="88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5">
      <c r="A433" s="87"/>
      <c r="B433" s="87"/>
      <c r="C433" s="88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5">
      <c r="A434" s="87"/>
      <c r="B434" s="87"/>
      <c r="C434" s="88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5">
      <c r="A435" s="87"/>
      <c r="B435" s="87"/>
      <c r="C435" s="88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5">
      <c r="A436" s="87"/>
      <c r="B436" s="87"/>
      <c r="C436" s="88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5">
      <c r="A437" s="87"/>
      <c r="B437" s="87"/>
      <c r="C437" s="88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5">
      <c r="A438" s="87"/>
      <c r="B438" s="87"/>
      <c r="C438" s="88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5">
      <c r="A439" s="87"/>
      <c r="B439" s="87"/>
      <c r="C439" s="88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5">
      <c r="A440" s="87"/>
      <c r="B440" s="87"/>
      <c r="C440" s="88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5">
      <c r="A441" s="87"/>
      <c r="B441" s="87"/>
      <c r="C441" s="88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5">
      <c r="A442" s="87"/>
      <c r="B442" s="87"/>
      <c r="C442" s="88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5">
      <c r="A443" s="87"/>
      <c r="B443" s="87"/>
      <c r="C443" s="88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5">
      <c r="A444" s="87"/>
      <c r="B444" s="87"/>
      <c r="C444" s="88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5">
      <c r="A445" s="87"/>
      <c r="B445" s="87"/>
      <c r="C445" s="88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5">
      <c r="A446" s="87"/>
      <c r="B446" s="87"/>
      <c r="C446" s="88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5">
      <c r="A447" s="87"/>
      <c r="B447" s="87"/>
      <c r="C447" s="88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5">
      <c r="A448" s="87"/>
      <c r="B448" s="87"/>
      <c r="C448" s="88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5">
      <c r="A449" s="87"/>
      <c r="B449" s="87"/>
      <c r="C449" s="88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5">
      <c r="A450" s="87"/>
      <c r="B450" s="87"/>
      <c r="C450" s="88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5">
      <c r="A451" s="87"/>
      <c r="B451" s="87"/>
      <c r="C451" s="88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5">
      <c r="A452" s="87"/>
      <c r="B452" s="87"/>
      <c r="C452" s="88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5">
      <c r="A453" s="87"/>
      <c r="B453" s="87"/>
      <c r="C453" s="88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5">
      <c r="A454" s="87"/>
      <c r="B454" s="87"/>
      <c r="C454" s="88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5">
      <c r="A455" s="87"/>
      <c r="B455" s="87"/>
      <c r="C455" s="88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5">
      <c r="A456" s="87"/>
      <c r="B456" s="87"/>
      <c r="C456" s="88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5">
      <c r="A457" s="87"/>
      <c r="B457" s="87"/>
      <c r="C457" s="88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5">
      <c r="A458" s="87"/>
      <c r="B458" s="87"/>
      <c r="C458" s="88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5">
      <c r="A459" s="87"/>
      <c r="B459" s="87"/>
      <c r="C459" s="88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5">
      <c r="A460" s="87"/>
      <c r="B460" s="87"/>
      <c r="C460" s="88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5">
      <c r="A461" s="87"/>
      <c r="B461" s="87"/>
      <c r="C461" s="88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5">
      <c r="A462" s="87"/>
      <c r="B462" s="87"/>
      <c r="C462" s="88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5">
      <c r="A463" s="87"/>
      <c r="B463" s="87"/>
      <c r="C463" s="88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5">
      <c r="A464" s="87"/>
      <c r="B464" s="87"/>
      <c r="C464" s="88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5">
      <c r="A465" s="87"/>
      <c r="B465" s="87"/>
      <c r="C465" s="88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5">
      <c r="A466" s="87"/>
      <c r="B466" s="87"/>
      <c r="C466" s="88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5">
      <c r="A467" s="87"/>
      <c r="B467" s="87"/>
      <c r="C467" s="88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5">
      <c r="A468" s="87"/>
      <c r="B468" s="87"/>
      <c r="C468" s="88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5">
      <c r="A469" s="87"/>
      <c r="B469" s="87"/>
      <c r="C469" s="88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5">
      <c r="A470" s="87"/>
      <c r="B470" s="87"/>
      <c r="C470" s="88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5">
      <c r="A471" s="87"/>
      <c r="B471" s="87"/>
      <c r="C471" s="88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5">
      <c r="A472" s="87"/>
      <c r="B472" s="87"/>
      <c r="C472" s="88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5">
      <c r="A473" s="87"/>
      <c r="B473" s="87"/>
      <c r="C473" s="88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5">
      <c r="A474" s="87"/>
      <c r="B474" s="87"/>
      <c r="C474" s="88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5">
      <c r="A475" s="87"/>
      <c r="B475" s="87"/>
      <c r="C475" s="88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5">
      <c r="A476" s="87"/>
      <c r="B476" s="87"/>
      <c r="C476" s="88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5">
      <c r="A477" s="87"/>
      <c r="B477" s="87"/>
      <c r="C477" s="88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5">
      <c r="A478" s="87"/>
      <c r="B478" s="87"/>
      <c r="C478" s="88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5">
      <c r="A479" s="87"/>
      <c r="B479" s="87"/>
      <c r="C479" s="88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5">
      <c r="A480" s="87"/>
      <c r="B480" s="87"/>
      <c r="C480" s="88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5">
      <c r="A481" s="87"/>
      <c r="B481" s="87"/>
      <c r="C481" s="88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5">
      <c r="A482" s="87"/>
      <c r="B482" s="87"/>
      <c r="C482" s="88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5">
      <c r="A483" s="87"/>
      <c r="B483" s="87"/>
      <c r="C483" s="88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5">
      <c r="A484" s="87"/>
      <c r="B484" s="87"/>
      <c r="C484" s="88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5">
      <c r="A485" s="87"/>
      <c r="B485" s="87"/>
      <c r="C485" s="88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5">
      <c r="A486" s="87"/>
      <c r="B486" s="87"/>
      <c r="C486" s="88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5">
      <c r="A487" s="87"/>
      <c r="B487" s="87"/>
      <c r="C487" s="88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5">
      <c r="A488" s="87"/>
      <c r="B488" s="87"/>
      <c r="C488" s="88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5">
      <c r="A489" s="87"/>
      <c r="B489" s="87"/>
      <c r="C489" s="88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5">
      <c r="A490" s="87"/>
      <c r="B490" s="87"/>
      <c r="C490" s="88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5">
      <c r="A491" s="87"/>
      <c r="B491" s="87"/>
      <c r="C491" s="88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5">
      <c r="A492" s="87"/>
      <c r="B492" s="87"/>
      <c r="C492" s="88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5">
      <c r="A493" s="87"/>
      <c r="B493" s="87"/>
      <c r="C493" s="88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5">
      <c r="A494" s="87"/>
      <c r="B494" s="87"/>
      <c r="C494" s="88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5">
      <c r="A495" s="87"/>
      <c r="B495" s="87"/>
      <c r="C495" s="88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5">
      <c r="A496" s="87"/>
      <c r="B496" s="87"/>
      <c r="C496" s="88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5">
      <c r="A497" s="87"/>
      <c r="B497" s="87"/>
      <c r="C497" s="88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5">
      <c r="A498" s="87"/>
      <c r="B498" s="87"/>
      <c r="C498" s="88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5">
      <c r="A499" s="87"/>
      <c r="B499" s="87"/>
      <c r="C499" s="88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5">
      <c r="A500" s="87"/>
      <c r="B500" s="87"/>
      <c r="C500" s="88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5">
      <c r="A501" s="87"/>
      <c r="B501" s="87"/>
      <c r="C501" s="88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5">
      <c r="A502" s="87"/>
      <c r="B502" s="87"/>
      <c r="C502" s="88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5">
      <c r="A503" s="87"/>
      <c r="B503" s="87"/>
      <c r="C503" s="88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5">
      <c r="A504" s="87"/>
      <c r="B504" s="87"/>
      <c r="C504" s="88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5">
      <c r="A505" s="87"/>
      <c r="B505" s="87"/>
      <c r="C505" s="88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5">
      <c r="A506" s="87"/>
      <c r="B506" s="87"/>
      <c r="C506" s="88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5">
      <c r="A507" s="87"/>
      <c r="B507" s="87"/>
      <c r="C507" s="88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5">
      <c r="A508" s="87"/>
      <c r="B508" s="87"/>
      <c r="C508" s="88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5">
      <c r="A509" s="87"/>
      <c r="B509" s="87"/>
      <c r="C509" s="88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5">
      <c r="A510" s="87"/>
      <c r="B510" s="87"/>
      <c r="C510" s="88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5">
      <c r="A511" s="87"/>
      <c r="B511" s="87"/>
      <c r="C511" s="88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5">
      <c r="A512" s="87"/>
      <c r="B512" s="87"/>
      <c r="C512" s="88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5">
      <c r="A513" s="87"/>
      <c r="B513" s="87"/>
      <c r="C513" s="88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5">
      <c r="A514" s="87"/>
      <c r="B514" s="87"/>
      <c r="C514" s="88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5">
      <c r="A515" s="87"/>
      <c r="B515" s="87"/>
      <c r="C515" s="88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5">
      <c r="A516" s="87"/>
      <c r="B516" s="87"/>
      <c r="C516" s="88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5">
      <c r="A517" s="87"/>
      <c r="B517" s="87"/>
      <c r="C517" s="88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5">
      <c r="A518" s="87"/>
      <c r="B518" s="87"/>
      <c r="C518" s="88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5">
      <c r="A519" s="87"/>
      <c r="B519" s="87"/>
      <c r="C519" s="88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5">
      <c r="A520" s="87"/>
      <c r="B520" s="87"/>
      <c r="C520" s="88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5">
      <c r="A521" s="87"/>
      <c r="B521" s="87"/>
      <c r="C521" s="88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5">
      <c r="A522" s="87"/>
      <c r="B522" s="87"/>
      <c r="C522" s="88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5">
      <c r="A523" s="87"/>
      <c r="B523" s="87"/>
      <c r="C523" s="88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5">
      <c r="A524" s="87"/>
      <c r="B524" s="87"/>
      <c r="C524" s="88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5">
      <c r="A525" s="87"/>
      <c r="B525" s="87"/>
      <c r="C525" s="88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5">
      <c r="A526" s="87"/>
      <c r="B526" s="87"/>
      <c r="C526" s="88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5">
      <c r="A527" s="87"/>
      <c r="B527" s="87"/>
      <c r="C527" s="88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5">
      <c r="A528" s="87"/>
      <c r="B528" s="87"/>
      <c r="C528" s="88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5">
      <c r="A529" s="87"/>
      <c r="B529" s="87"/>
      <c r="C529" s="88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5">
      <c r="A530" s="87"/>
      <c r="B530" s="87"/>
      <c r="C530" s="88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5">
      <c r="A531" s="87"/>
      <c r="B531" s="87"/>
      <c r="C531" s="88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5">
      <c r="A532" s="87"/>
      <c r="B532" s="87"/>
      <c r="C532" s="88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5">
      <c r="A533" s="87"/>
      <c r="B533" s="87"/>
      <c r="C533" s="88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5">
      <c r="A534" s="87"/>
      <c r="B534" s="87"/>
      <c r="C534" s="88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5">
      <c r="A535" s="87"/>
      <c r="B535" s="87"/>
      <c r="C535" s="88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5">
      <c r="A536" s="87"/>
      <c r="B536" s="87"/>
      <c r="C536" s="88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5">
      <c r="A537" s="87"/>
      <c r="B537" s="87"/>
      <c r="C537" s="88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5">
      <c r="A538" s="87"/>
      <c r="B538" s="87"/>
      <c r="C538" s="88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5">
      <c r="A539" s="87"/>
      <c r="B539" s="87"/>
      <c r="C539" s="88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5">
      <c r="A540" s="87"/>
      <c r="B540" s="87"/>
      <c r="C540" s="88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5">
      <c r="A541" s="87"/>
      <c r="B541" s="87"/>
      <c r="C541" s="88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5">
      <c r="A542" s="87"/>
      <c r="B542" s="87"/>
      <c r="C542" s="88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5">
      <c r="A543" s="87"/>
      <c r="B543" s="87"/>
      <c r="C543" s="88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5">
      <c r="A544" s="87"/>
      <c r="B544" s="87"/>
      <c r="C544" s="88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5">
      <c r="A545" s="87"/>
      <c r="B545" s="87"/>
      <c r="C545" s="88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5">
      <c r="A546" s="87"/>
      <c r="B546" s="87"/>
      <c r="C546" s="88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5">
      <c r="A547" s="87"/>
      <c r="B547" s="87"/>
      <c r="C547" s="88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5">
      <c r="A548" s="87"/>
      <c r="B548" s="87"/>
      <c r="C548" s="88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5">
      <c r="A549" s="87"/>
      <c r="B549" s="87"/>
      <c r="C549" s="88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5">
      <c r="A550" s="87"/>
      <c r="B550" s="87"/>
      <c r="C550" s="88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5">
      <c r="A551" s="87"/>
      <c r="B551" s="87"/>
      <c r="C551" s="88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5">
      <c r="A552" s="87"/>
      <c r="B552" s="87"/>
      <c r="C552" s="88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5">
      <c r="A553" s="87"/>
      <c r="B553" s="87"/>
      <c r="C553" s="88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5">
      <c r="A554" s="87"/>
      <c r="B554" s="87"/>
      <c r="C554" s="88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5">
      <c r="A555" s="87"/>
      <c r="B555" s="87"/>
      <c r="C555" s="88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5">
      <c r="A556" s="87"/>
      <c r="B556" s="87"/>
      <c r="C556" s="88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5">
      <c r="A557" s="87"/>
      <c r="B557" s="87"/>
      <c r="C557" s="88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5">
      <c r="A558" s="87"/>
      <c r="B558" s="87"/>
      <c r="C558" s="88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5">
      <c r="A559" s="87"/>
      <c r="B559" s="87"/>
      <c r="C559" s="88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5">
      <c r="A560" s="87"/>
      <c r="B560" s="87"/>
      <c r="C560" s="88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5">
      <c r="A561" s="87"/>
      <c r="B561" s="87"/>
      <c r="C561" s="88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5">
      <c r="A562" s="87"/>
      <c r="B562" s="87"/>
      <c r="C562" s="88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5">
      <c r="A563" s="87"/>
      <c r="B563" s="87"/>
      <c r="C563" s="88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5">
      <c r="A564" s="87"/>
      <c r="B564" s="87"/>
      <c r="C564" s="88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5">
      <c r="A565" s="87"/>
      <c r="B565" s="87"/>
      <c r="C565" s="88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5">
      <c r="A566" s="87"/>
      <c r="B566" s="87"/>
      <c r="C566" s="88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5">
      <c r="A567" s="87"/>
      <c r="B567" s="87"/>
      <c r="C567" s="88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5">
      <c r="A568" s="87"/>
      <c r="B568" s="87"/>
      <c r="C568" s="88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5">
      <c r="A569" s="87"/>
      <c r="B569" s="87"/>
      <c r="C569" s="88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5">
      <c r="A570" s="87"/>
      <c r="B570" s="87"/>
      <c r="C570" s="88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5">
      <c r="A571" s="87"/>
      <c r="B571" s="87"/>
      <c r="C571" s="88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5">
      <c r="A572" s="87"/>
      <c r="B572" s="87"/>
      <c r="C572" s="88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5">
      <c r="A573" s="87"/>
      <c r="B573" s="87"/>
      <c r="C573" s="88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5">
      <c r="A574" s="87"/>
      <c r="B574" s="87"/>
      <c r="C574" s="88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5">
      <c r="A575" s="87"/>
      <c r="B575" s="87"/>
      <c r="C575" s="88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5">
      <c r="A576" s="87"/>
      <c r="B576" s="87"/>
      <c r="C576" s="88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5">
      <c r="A577" s="87"/>
      <c r="B577" s="87"/>
      <c r="C577" s="88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5">
      <c r="A578" s="87"/>
      <c r="B578" s="87"/>
      <c r="C578" s="88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5">
      <c r="A579" s="87"/>
      <c r="B579" s="87"/>
      <c r="C579" s="88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5">
      <c r="A580" s="87"/>
      <c r="B580" s="87"/>
      <c r="C580" s="88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5">
      <c r="A581" s="87"/>
      <c r="B581" s="87"/>
      <c r="C581" s="88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5">
      <c r="A582" s="87"/>
      <c r="B582" s="87"/>
      <c r="C582" s="88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5">
      <c r="A583" s="87"/>
      <c r="B583" s="87"/>
      <c r="C583" s="88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5">
      <c r="A584" s="87"/>
      <c r="B584" s="87"/>
      <c r="C584" s="88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5">
      <c r="A585" s="87"/>
      <c r="B585" s="87"/>
      <c r="C585" s="88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5">
      <c r="A586" s="87"/>
      <c r="B586" s="87"/>
      <c r="C586" s="88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5">
      <c r="A587" s="87"/>
      <c r="B587" s="87"/>
      <c r="C587" s="88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5">
      <c r="A588" s="87"/>
      <c r="B588" s="87"/>
      <c r="C588" s="88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5">
      <c r="A589" s="87"/>
      <c r="B589" s="87"/>
      <c r="C589" s="88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5">
      <c r="A590" s="87"/>
      <c r="B590" s="87"/>
      <c r="C590" s="88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5">
      <c r="A591" s="87"/>
      <c r="B591" s="87"/>
      <c r="C591" s="88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5">
      <c r="A592" s="87"/>
      <c r="B592" s="87"/>
      <c r="C592" s="88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5">
      <c r="A593" s="87"/>
      <c r="B593" s="87"/>
      <c r="C593" s="88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5">
      <c r="A594" s="87"/>
      <c r="B594" s="87"/>
      <c r="C594" s="88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5">
      <c r="A595" s="87"/>
      <c r="B595" s="87"/>
      <c r="C595" s="88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5">
      <c r="A596" s="87"/>
      <c r="B596" s="87"/>
      <c r="C596" s="88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5">
      <c r="A597" s="87"/>
      <c r="B597" s="87"/>
      <c r="C597" s="88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5">
      <c r="A598" s="87"/>
      <c r="B598" s="87"/>
      <c r="C598" s="88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5">
      <c r="A599" s="87"/>
      <c r="B599" s="87"/>
      <c r="C599" s="88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5">
      <c r="A600" s="87"/>
      <c r="B600" s="87"/>
      <c r="C600" s="88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5">
      <c r="A601" s="87"/>
      <c r="B601" s="87"/>
      <c r="C601" s="88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5">
      <c r="A602" s="87"/>
      <c r="B602" s="87"/>
      <c r="C602" s="88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5">
      <c r="A603" s="87"/>
      <c r="B603" s="87"/>
      <c r="C603" s="88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5">
      <c r="A604" s="87"/>
      <c r="B604" s="87"/>
      <c r="C604" s="88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5">
      <c r="A605" s="87"/>
      <c r="B605" s="87"/>
      <c r="C605" s="88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5">
      <c r="A606" s="87"/>
      <c r="B606" s="87"/>
      <c r="C606" s="88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5">
      <c r="A607" s="87"/>
      <c r="B607" s="87"/>
      <c r="C607" s="88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5">
      <c r="A608" s="87"/>
      <c r="B608" s="87"/>
      <c r="C608" s="88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5">
      <c r="A609" s="87"/>
      <c r="B609" s="87"/>
      <c r="C609" s="88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5">
      <c r="A610" s="87"/>
      <c r="B610" s="87"/>
      <c r="C610" s="88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5">
      <c r="A611" s="87"/>
      <c r="B611" s="87"/>
      <c r="C611" s="88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5">
      <c r="A612" s="87"/>
      <c r="B612" s="87"/>
      <c r="C612" s="88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5">
      <c r="A613" s="87"/>
      <c r="B613" s="87"/>
      <c r="C613" s="88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5">
      <c r="A614" s="87"/>
      <c r="B614" s="87"/>
      <c r="C614" s="88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5">
      <c r="A615" s="87"/>
      <c r="B615" s="87"/>
      <c r="C615" s="88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5">
      <c r="A616" s="87"/>
      <c r="B616" s="87"/>
      <c r="C616" s="88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5">
      <c r="A617" s="87"/>
      <c r="B617" s="87"/>
      <c r="C617" s="88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5">
      <c r="A618" s="87"/>
      <c r="B618" s="87"/>
      <c r="C618" s="88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5">
      <c r="A619" s="87"/>
      <c r="B619" s="87"/>
      <c r="C619" s="88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5">
      <c r="A620" s="87"/>
      <c r="B620" s="87"/>
      <c r="C620" s="88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5">
      <c r="A621" s="87"/>
      <c r="B621" s="87"/>
      <c r="C621" s="88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5">
      <c r="A622" s="87"/>
      <c r="B622" s="87"/>
      <c r="C622" s="88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5">
      <c r="A623" s="87"/>
      <c r="B623" s="87"/>
      <c r="C623" s="88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5">
      <c r="A624" s="87"/>
      <c r="B624" s="87"/>
      <c r="C624" s="88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5">
      <c r="A625" s="87"/>
      <c r="B625" s="87"/>
      <c r="C625" s="88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5">
      <c r="A626" s="87"/>
      <c r="B626" s="87"/>
      <c r="C626" s="88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5">
      <c r="A627" s="87"/>
      <c r="B627" s="87"/>
      <c r="C627" s="88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5">
      <c r="A628" s="87"/>
      <c r="B628" s="87"/>
      <c r="C628" s="88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5">
      <c r="A629" s="87"/>
      <c r="B629" s="87"/>
      <c r="C629" s="88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5">
      <c r="A630" s="87"/>
      <c r="B630" s="87"/>
      <c r="C630" s="88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5">
      <c r="A631" s="87"/>
      <c r="B631" s="87"/>
      <c r="C631" s="88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5">
      <c r="A632" s="87"/>
      <c r="B632" s="87"/>
      <c r="C632" s="88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5">
      <c r="A633" s="87"/>
      <c r="B633" s="87"/>
      <c r="C633" s="88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5">
      <c r="A634" s="87"/>
      <c r="B634" s="87"/>
      <c r="C634" s="88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5">
      <c r="A635" s="87"/>
      <c r="B635" s="87"/>
      <c r="C635" s="88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5">
      <c r="A636" s="87"/>
      <c r="B636" s="87"/>
      <c r="C636" s="88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5">
      <c r="A637" s="87"/>
      <c r="B637" s="87"/>
      <c r="C637" s="88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5">
      <c r="A638" s="87"/>
      <c r="B638" s="87"/>
      <c r="C638" s="88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5">
      <c r="A639" s="87"/>
      <c r="B639" s="87"/>
      <c r="C639" s="88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5">
      <c r="A640" s="87"/>
      <c r="B640" s="87"/>
      <c r="C640" s="88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5">
      <c r="A641" s="87"/>
      <c r="B641" s="87"/>
      <c r="C641" s="88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5">
      <c r="A642" s="87"/>
      <c r="B642" s="87"/>
      <c r="C642" s="88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5">
      <c r="A643" s="87"/>
      <c r="B643" s="87"/>
      <c r="C643" s="88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5">
      <c r="A644" s="87"/>
      <c r="B644" s="87"/>
      <c r="C644" s="88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5">
      <c r="A645" s="87"/>
      <c r="B645" s="87"/>
      <c r="C645" s="88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5">
      <c r="A646" s="87"/>
      <c r="B646" s="87"/>
      <c r="C646" s="88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5">
      <c r="A647" s="87"/>
      <c r="B647" s="87"/>
      <c r="C647" s="88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5">
      <c r="A648" s="87"/>
      <c r="B648" s="87"/>
      <c r="C648" s="88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5">
      <c r="A649" s="87"/>
      <c r="B649" s="87"/>
      <c r="C649" s="88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5">
      <c r="A650" s="87"/>
      <c r="B650" s="87"/>
      <c r="C650" s="88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5">
      <c r="A651" s="87"/>
      <c r="B651" s="87"/>
      <c r="C651" s="88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5">
      <c r="A652" s="87"/>
      <c r="B652" s="87"/>
      <c r="C652" s="88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5">
      <c r="A653" s="87"/>
      <c r="B653" s="87"/>
      <c r="C653" s="88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5">
      <c r="A654" s="87"/>
      <c r="B654" s="87"/>
      <c r="C654" s="88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5">
      <c r="A655" s="87"/>
      <c r="B655" s="87"/>
      <c r="C655" s="88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5">
      <c r="A656" s="87"/>
      <c r="B656" s="87"/>
      <c r="C656" s="88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5">
      <c r="A657" s="87"/>
      <c r="B657" s="87"/>
      <c r="C657" s="88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5">
      <c r="A658" s="87"/>
      <c r="B658" s="87"/>
      <c r="C658" s="88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5">
      <c r="A659" s="87"/>
      <c r="B659" s="87"/>
      <c r="C659" s="88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5">
      <c r="A660" s="87"/>
      <c r="B660" s="87"/>
      <c r="C660" s="88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5">
      <c r="A661" s="87"/>
      <c r="B661" s="87"/>
      <c r="C661" s="88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5">
      <c r="A662" s="87"/>
      <c r="B662" s="87"/>
      <c r="C662" s="88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5">
      <c r="A663" s="87"/>
      <c r="B663" s="87"/>
      <c r="C663" s="88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5">
      <c r="A664" s="87"/>
      <c r="B664" s="87"/>
      <c r="C664" s="88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5">
      <c r="A665" s="87"/>
      <c r="B665" s="87"/>
      <c r="C665" s="88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5">
      <c r="A666" s="87"/>
      <c r="B666" s="87"/>
      <c r="C666" s="88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5">
      <c r="A667" s="87"/>
      <c r="B667" s="87"/>
      <c r="C667" s="88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5">
      <c r="A668" s="87"/>
      <c r="B668" s="87"/>
      <c r="C668" s="88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5">
      <c r="A669" s="87"/>
      <c r="B669" s="87"/>
      <c r="C669" s="88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5">
      <c r="A670" s="87"/>
      <c r="B670" s="87"/>
      <c r="C670" s="88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5">
      <c r="A671" s="87"/>
      <c r="B671" s="87"/>
      <c r="C671" s="88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5">
      <c r="A672" s="87"/>
      <c r="B672" s="87"/>
      <c r="C672" s="88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5">
      <c r="A673" s="87"/>
      <c r="B673" s="87"/>
      <c r="C673" s="88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5">
      <c r="A674" s="87"/>
      <c r="B674" s="87"/>
      <c r="C674" s="88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5">
      <c r="A675" s="87"/>
      <c r="B675" s="87"/>
      <c r="C675" s="88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5">
      <c r="A676" s="87"/>
      <c r="B676" s="87"/>
      <c r="C676" s="88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5">
      <c r="A677" s="87"/>
      <c r="B677" s="87"/>
      <c r="C677" s="88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5">
      <c r="A678" s="87"/>
      <c r="B678" s="87"/>
      <c r="C678" s="88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5">
      <c r="A679" s="87"/>
      <c r="B679" s="87"/>
      <c r="C679" s="88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5">
      <c r="A680" s="87"/>
      <c r="B680" s="87"/>
      <c r="C680" s="88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5">
      <c r="A681" s="87"/>
      <c r="B681" s="87"/>
      <c r="C681" s="88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5">
      <c r="A682" s="87"/>
      <c r="B682" s="87"/>
      <c r="C682" s="88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5">
      <c r="A683" s="87"/>
      <c r="B683" s="87"/>
      <c r="C683" s="88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5">
      <c r="A684" s="87"/>
      <c r="B684" s="87"/>
      <c r="C684" s="88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5">
      <c r="A685" s="87"/>
      <c r="B685" s="87"/>
      <c r="C685" s="88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5">
      <c r="A686" s="87"/>
      <c r="B686" s="87"/>
      <c r="C686" s="88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5">
      <c r="A687" s="87"/>
      <c r="B687" s="87"/>
      <c r="C687" s="88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5">
      <c r="A688" s="87"/>
      <c r="B688" s="87"/>
      <c r="C688" s="88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5">
      <c r="A689" s="87"/>
      <c r="B689" s="87"/>
      <c r="C689" s="88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5">
      <c r="A690" s="87"/>
      <c r="B690" s="87"/>
      <c r="C690" s="88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5">
      <c r="A691" s="87"/>
      <c r="B691" s="87"/>
      <c r="C691" s="88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5">
      <c r="A692" s="87"/>
      <c r="B692" s="87"/>
      <c r="C692" s="88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5">
      <c r="A693" s="87"/>
      <c r="B693" s="87"/>
      <c r="C693" s="88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5">
      <c r="A694" s="87"/>
      <c r="B694" s="87"/>
      <c r="C694" s="88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5">
      <c r="A695" s="87"/>
      <c r="B695" s="87"/>
      <c r="C695" s="88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5">
      <c r="A696" s="87"/>
      <c r="B696" s="87"/>
      <c r="C696" s="88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5">
      <c r="A697" s="87"/>
      <c r="B697" s="87"/>
      <c r="C697" s="88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5">
      <c r="A698" s="87"/>
      <c r="B698" s="87"/>
      <c r="C698" s="88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5">
      <c r="A699" s="87"/>
      <c r="B699" s="87"/>
      <c r="C699" s="88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5">
      <c r="A700" s="87"/>
      <c r="B700" s="87"/>
      <c r="C700" s="88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5">
      <c r="A701" s="87"/>
      <c r="B701" s="87"/>
      <c r="C701" s="88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5">
      <c r="A702" s="87"/>
      <c r="B702" s="87"/>
      <c r="C702" s="88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5">
      <c r="A703" s="87"/>
      <c r="B703" s="87"/>
      <c r="C703" s="88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5">
      <c r="A704" s="87"/>
      <c r="B704" s="87"/>
      <c r="C704" s="88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5">
      <c r="A705" s="87"/>
      <c r="B705" s="87"/>
      <c r="C705" s="88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5">
      <c r="A706" s="87"/>
      <c r="B706" s="87"/>
      <c r="C706" s="88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5">
      <c r="A707" s="87"/>
      <c r="B707" s="87"/>
      <c r="C707" s="88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5">
      <c r="A708" s="87"/>
      <c r="B708" s="87"/>
      <c r="C708" s="88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5">
      <c r="A709" s="87"/>
      <c r="B709" s="87"/>
      <c r="C709" s="88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5">
      <c r="A710" s="87"/>
      <c r="B710" s="87"/>
      <c r="C710" s="88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5">
      <c r="A711" s="87"/>
      <c r="B711" s="87"/>
      <c r="C711" s="88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5">
      <c r="A712" s="87"/>
      <c r="B712" s="87"/>
      <c r="C712" s="88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5">
      <c r="A713" s="87"/>
      <c r="B713" s="87"/>
      <c r="C713" s="88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5">
      <c r="A714" s="87"/>
      <c r="B714" s="87"/>
      <c r="C714" s="88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5">
      <c r="A715" s="87"/>
      <c r="B715" s="87"/>
      <c r="C715" s="88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5">
      <c r="A716" s="87"/>
      <c r="B716" s="87"/>
      <c r="C716" s="88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5">
      <c r="A717" s="87"/>
      <c r="B717" s="87"/>
      <c r="C717" s="88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5">
      <c r="A718" s="87"/>
      <c r="B718" s="87"/>
      <c r="C718" s="88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5">
      <c r="A719" s="87"/>
      <c r="B719" s="87"/>
      <c r="C719" s="88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5">
      <c r="A720" s="87"/>
      <c r="B720" s="87"/>
      <c r="C720" s="88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5">
      <c r="A721" s="87"/>
      <c r="B721" s="87"/>
      <c r="C721" s="88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5">
      <c r="A722" s="87"/>
      <c r="B722" s="87"/>
      <c r="C722" s="88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5">
      <c r="A723" s="87"/>
      <c r="B723" s="87"/>
      <c r="C723" s="88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5">
      <c r="A724" s="87"/>
      <c r="B724" s="87"/>
      <c r="C724" s="88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5">
      <c r="A725" s="87"/>
      <c r="B725" s="87"/>
      <c r="C725" s="88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5">
      <c r="A726" s="87"/>
      <c r="B726" s="87"/>
      <c r="C726" s="88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5">
      <c r="A727" s="87"/>
      <c r="B727" s="87"/>
      <c r="C727" s="88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5">
      <c r="A728" s="87"/>
      <c r="B728" s="87"/>
      <c r="C728" s="88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5">
      <c r="A729" s="87"/>
      <c r="B729" s="87"/>
      <c r="C729" s="88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5">
      <c r="A730" s="87"/>
      <c r="B730" s="87"/>
      <c r="C730" s="88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5">
      <c r="A731" s="87"/>
      <c r="B731" s="87"/>
      <c r="C731" s="88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5">
      <c r="A732" s="87"/>
      <c r="B732" s="87"/>
      <c r="C732" s="88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5">
      <c r="A733" s="87"/>
      <c r="B733" s="87"/>
      <c r="C733" s="88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5">
      <c r="A734" s="87"/>
      <c r="B734" s="87"/>
      <c r="C734" s="88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5">
      <c r="A735" s="87"/>
      <c r="B735" s="87"/>
      <c r="C735" s="88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5">
      <c r="A736" s="87"/>
      <c r="B736" s="87"/>
      <c r="C736" s="88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5">
      <c r="A737" s="87"/>
      <c r="B737" s="87"/>
      <c r="C737" s="88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5">
      <c r="A738" s="87"/>
      <c r="B738" s="87"/>
      <c r="C738" s="88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5">
      <c r="A739" s="87"/>
      <c r="B739" s="87"/>
      <c r="C739" s="88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5">
      <c r="A740" s="87"/>
      <c r="B740" s="87"/>
      <c r="C740" s="88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5">
      <c r="A741" s="87"/>
      <c r="B741" s="87"/>
      <c r="C741" s="88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5">
      <c r="A742" s="87"/>
      <c r="B742" s="87"/>
      <c r="C742" s="88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5">
      <c r="A743" s="87"/>
      <c r="B743" s="87"/>
      <c r="C743" s="88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5">
      <c r="A744" s="87"/>
      <c r="B744" s="87"/>
      <c r="C744" s="88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5">
      <c r="A745" s="87"/>
      <c r="B745" s="87"/>
      <c r="C745" s="88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5">
      <c r="A746" s="87"/>
      <c r="B746" s="87"/>
      <c r="C746" s="88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5">
      <c r="A747" s="87"/>
      <c r="B747" s="87"/>
      <c r="C747" s="88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5">
      <c r="A748" s="87"/>
      <c r="B748" s="87"/>
      <c r="C748" s="88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5">
      <c r="A749" s="87"/>
      <c r="B749" s="87"/>
      <c r="C749" s="88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5">
      <c r="A750" s="87"/>
      <c r="B750" s="87"/>
      <c r="C750" s="88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5">
      <c r="A751" s="87"/>
      <c r="B751" s="87"/>
      <c r="C751" s="88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5">
      <c r="A752" s="87"/>
      <c r="B752" s="87"/>
      <c r="C752" s="88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5">
      <c r="A753" s="87"/>
      <c r="B753" s="87"/>
      <c r="C753" s="88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5">
      <c r="A754" s="87"/>
      <c r="B754" s="87"/>
      <c r="C754" s="88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5">
      <c r="A755" s="87"/>
      <c r="B755" s="87"/>
      <c r="C755" s="88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5">
      <c r="A756" s="87"/>
      <c r="B756" s="87"/>
      <c r="C756" s="88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5">
      <c r="A757" s="87"/>
      <c r="B757" s="87"/>
      <c r="C757" s="88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5">
      <c r="A758" s="87"/>
      <c r="B758" s="87"/>
      <c r="C758" s="88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5">
      <c r="A759" s="87"/>
      <c r="B759" s="87"/>
      <c r="C759" s="88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5">
      <c r="A760" s="87"/>
      <c r="B760" s="87"/>
      <c r="C760" s="88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5">
      <c r="A761" s="87"/>
      <c r="B761" s="87"/>
      <c r="C761" s="88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5">
      <c r="A762" s="87"/>
      <c r="B762" s="87"/>
      <c r="C762" s="88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5">
      <c r="A763" s="87"/>
      <c r="B763" s="87"/>
      <c r="C763" s="88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5">
      <c r="A764" s="87"/>
      <c r="B764" s="87"/>
      <c r="C764" s="88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5">
      <c r="A765" s="87"/>
      <c r="B765" s="87"/>
      <c r="C765" s="88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5">
      <c r="A766" s="87"/>
      <c r="B766" s="87"/>
      <c r="C766" s="88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5">
      <c r="A767" s="87"/>
      <c r="B767" s="87"/>
      <c r="C767" s="88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5">
      <c r="A768" s="87"/>
      <c r="B768" s="87"/>
      <c r="C768" s="88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5">
      <c r="A769" s="87"/>
      <c r="B769" s="87"/>
      <c r="C769" s="88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5">
      <c r="A770" s="87"/>
      <c r="B770" s="87"/>
      <c r="C770" s="88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5">
      <c r="A771" s="87"/>
      <c r="B771" s="87"/>
      <c r="C771" s="88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5">
      <c r="A772" s="87"/>
      <c r="B772" s="87"/>
      <c r="C772" s="88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5">
      <c r="A773" s="87"/>
      <c r="B773" s="87"/>
      <c r="C773" s="88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5">
      <c r="A774" s="87"/>
      <c r="B774" s="87"/>
      <c r="C774" s="88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5">
      <c r="A775" s="87"/>
      <c r="B775" s="87"/>
      <c r="C775" s="88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5">
      <c r="A776" s="87"/>
      <c r="B776" s="87"/>
      <c r="C776" s="88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5">
      <c r="A777" s="87"/>
      <c r="B777" s="87"/>
      <c r="C777" s="88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5">
      <c r="A778" s="87"/>
      <c r="B778" s="87"/>
      <c r="C778" s="88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5">
      <c r="A779" s="87"/>
      <c r="B779" s="87"/>
      <c r="C779" s="88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5">
      <c r="A780" s="87"/>
      <c r="B780" s="87"/>
      <c r="C780" s="88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5">
      <c r="A781" s="87"/>
      <c r="B781" s="87"/>
      <c r="C781" s="88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5">
      <c r="A782" s="87"/>
      <c r="B782" s="87"/>
      <c r="C782" s="88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5">
      <c r="A783" s="87"/>
      <c r="B783" s="87"/>
      <c r="C783" s="88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5">
      <c r="A784" s="87"/>
      <c r="B784" s="87"/>
      <c r="C784" s="88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5">
      <c r="A785" s="87"/>
      <c r="B785" s="87"/>
      <c r="C785" s="88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5">
      <c r="A786" s="87"/>
      <c r="B786" s="87"/>
      <c r="C786" s="88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5">
      <c r="A787" s="87"/>
      <c r="B787" s="87"/>
      <c r="C787" s="88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5">
      <c r="A788" s="87"/>
      <c r="B788" s="87"/>
      <c r="C788" s="88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5">
      <c r="A789" s="87"/>
      <c r="B789" s="87"/>
      <c r="C789" s="88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5">
      <c r="A790" s="87"/>
      <c r="B790" s="87"/>
      <c r="C790" s="88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5">
      <c r="A791" s="87"/>
      <c r="B791" s="87"/>
      <c r="C791" s="88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5">
      <c r="A792" s="87"/>
      <c r="B792" s="87"/>
      <c r="C792" s="88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5">
      <c r="A793" s="87"/>
      <c r="B793" s="87"/>
      <c r="C793" s="88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5">
      <c r="A794" s="87"/>
      <c r="B794" s="87"/>
      <c r="C794" s="88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5">
      <c r="A795" s="87"/>
      <c r="B795" s="87"/>
      <c r="C795" s="88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5">
      <c r="A796" s="87"/>
      <c r="B796" s="87"/>
      <c r="C796" s="88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5">
      <c r="A797" s="87"/>
      <c r="B797" s="87"/>
      <c r="C797" s="88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5">
      <c r="A798" s="87"/>
      <c r="B798" s="87"/>
      <c r="C798" s="88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5">
      <c r="A799" s="87"/>
      <c r="B799" s="87"/>
      <c r="C799" s="88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5">
      <c r="A800" s="87"/>
      <c r="B800" s="87"/>
      <c r="C800" s="88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5">
      <c r="A801" s="87"/>
      <c r="B801" s="87"/>
      <c r="C801" s="88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5">
      <c r="A802" s="87"/>
      <c r="B802" s="87"/>
      <c r="C802" s="88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5">
      <c r="A803" s="87"/>
      <c r="B803" s="87"/>
      <c r="C803" s="88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5">
      <c r="A804" s="87"/>
      <c r="B804" s="87"/>
      <c r="C804" s="88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5">
      <c r="A805" s="87"/>
      <c r="B805" s="87"/>
      <c r="C805" s="88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5">
      <c r="A806" s="87"/>
      <c r="B806" s="87"/>
      <c r="C806" s="88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5">
      <c r="A807" s="87"/>
      <c r="B807" s="87"/>
      <c r="C807" s="88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5">
      <c r="A808" s="87"/>
      <c r="B808" s="87"/>
      <c r="C808" s="88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5">
      <c r="A809" s="87"/>
      <c r="B809" s="87"/>
      <c r="C809" s="88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5">
      <c r="A810" s="87"/>
      <c r="B810" s="87"/>
      <c r="C810" s="88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5">
      <c r="A811" s="87"/>
      <c r="B811" s="87"/>
      <c r="C811" s="88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5">
      <c r="A812" s="87"/>
      <c r="B812" s="87"/>
      <c r="C812" s="88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5">
      <c r="A813" s="87"/>
      <c r="B813" s="87"/>
      <c r="C813" s="88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5">
      <c r="A814" s="87"/>
      <c r="B814" s="87"/>
      <c r="C814" s="88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5">
      <c r="A815" s="87"/>
      <c r="B815" s="87"/>
      <c r="C815" s="88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5">
      <c r="A816" s="87"/>
      <c r="B816" s="87"/>
      <c r="C816" s="88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5">
      <c r="A817" s="87"/>
      <c r="B817" s="87"/>
      <c r="C817" s="88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5">
      <c r="A818" s="87"/>
      <c r="B818" s="87"/>
      <c r="C818" s="88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5">
      <c r="A819" s="87"/>
      <c r="B819" s="87"/>
      <c r="C819" s="88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5">
      <c r="A820" s="87"/>
      <c r="B820" s="87"/>
      <c r="C820" s="88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5">
      <c r="A821" s="87"/>
      <c r="B821" s="87"/>
      <c r="C821" s="88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5">
      <c r="A822" s="87"/>
      <c r="B822" s="87"/>
      <c r="C822" s="88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5">
      <c r="A823" s="87"/>
      <c r="B823" s="87"/>
      <c r="C823" s="88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5">
      <c r="A824" s="87"/>
      <c r="B824" s="87"/>
      <c r="C824" s="88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5">
      <c r="A825" s="87"/>
      <c r="B825" s="87"/>
      <c r="C825" s="88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5">
      <c r="A826" s="87"/>
      <c r="B826" s="87"/>
      <c r="C826" s="88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5">
      <c r="A827" s="87"/>
      <c r="B827" s="87"/>
      <c r="C827" s="88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5">
      <c r="A828" s="87"/>
      <c r="B828" s="87"/>
      <c r="C828" s="88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5">
      <c r="A829" s="87"/>
      <c r="B829" s="87"/>
      <c r="C829" s="88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5">
      <c r="A830" s="87"/>
      <c r="B830" s="87"/>
      <c r="C830" s="88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5">
      <c r="A831" s="87"/>
      <c r="B831" s="87"/>
      <c r="C831" s="88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5">
      <c r="A832" s="87"/>
      <c r="B832" s="87"/>
      <c r="C832" s="88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5">
      <c r="A833" s="87"/>
      <c r="B833" s="87"/>
      <c r="C833" s="88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5">
      <c r="A834" s="87"/>
      <c r="B834" s="87"/>
      <c r="C834" s="88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5">
      <c r="A835" s="87"/>
      <c r="B835" s="87"/>
      <c r="C835" s="88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5">
      <c r="A836" s="87"/>
      <c r="B836" s="87"/>
      <c r="C836" s="88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5">
      <c r="A837" s="87"/>
      <c r="B837" s="87"/>
      <c r="C837" s="88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5">
      <c r="A838" s="87"/>
      <c r="B838" s="87"/>
      <c r="C838" s="88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5">
      <c r="A839" s="87"/>
      <c r="B839" s="87"/>
      <c r="C839" s="88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5">
      <c r="A840" s="87"/>
      <c r="B840" s="87"/>
      <c r="C840" s="88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5">
      <c r="A841" s="87"/>
      <c r="B841" s="87"/>
      <c r="C841" s="88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5">
      <c r="A842" s="87"/>
      <c r="B842" s="87"/>
      <c r="C842" s="88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5">
      <c r="A843" s="87"/>
      <c r="B843" s="87"/>
      <c r="C843" s="88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5">
      <c r="A844" s="87"/>
      <c r="B844" s="87"/>
      <c r="C844" s="88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5">
      <c r="A845" s="87"/>
      <c r="B845" s="87"/>
      <c r="C845" s="88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5">
      <c r="A846" s="87"/>
      <c r="B846" s="87"/>
      <c r="C846" s="88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5">
      <c r="A847" s="87"/>
      <c r="B847" s="87"/>
      <c r="C847" s="88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5">
      <c r="A848" s="87"/>
      <c r="B848" s="87"/>
      <c r="C848" s="88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5">
      <c r="A849" s="87"/>
      <c r="B849" s="87"/>
      <c r="C849" s="88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5">
      <c r="A850" s="87"/>
      <c r="B850" s="87"/>
      <c r="C850" s="88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5">
      <c r="A851" s="87"/>
      <c r="B851" s="87"/>
      <c r="C851" s="88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5">
      <c r="A852" s="87"/>
      <c r="B852" s="87"/>
      <c r="C852" s="88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5">
      <c r="A853" s="87"/>
      <c r="B853" s="87"/>
      <c r="C853" s="88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5">
      <c r="A854" s="87"/>
      <c r="B854" s="87"/>
      <c r="C854" s="88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5">
      <c r="A855" s="87"/>
      <c r="B855" s="87"/>
      <c r="C855" s="88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5">
      <c r="A856" s="87"/>
      <c r="B856" s="87"/>
      <c r="C856" s="88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5">
      <c r="A857" s="87"/>
      <c r="B857" s="87"/>
      <c r="C857" s="88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5">
      <c r="A858" s="87"/>
      <c r="B858" s="87"/>
      <c r="C858" s="88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5">
      <c r="A859" s="87"/>
      <c r="B859" s="87"/>
      <c r="C859" s="88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5">
      <c r="A860" s="87"/>
      <c r="B860" s="87"/>
      <c r="C860" s="88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5">
      <c r="A861" s="87"/>
      <c r="B861" s="87"/>
      <c r="C861" s="88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5">
      <c r="A862" s="87"/>
      <c r="B862" s="87"/>
      <c r="C862" s="88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5">
      <c r="A863" s="87"/>
      <c r="B863" s="87"/>
      <c r="C863" s="88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5">
      <c r="A864" s="87"/>
      <c r="B864" s="87"/>
      <c r="C864" s="88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5">
      <c r="A865" s="87"/>
      <c r="B865" s="87"/>
      <c r="C865" s="88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5">
      <c r="A866" s="87"/>
      <c r="B866" s="87"/>
      <c r="C866" s="88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5">
      <c r="A867" s="87"/>
      <c r="B867" s="87"/>
      <c r="C867" s="88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5">
      <c r="A868" s="87"/>
      <c r="B868" s="87"/>
      <c r="C868" s="88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5">
      <c r="A869" s="87"/>
      <c r="B869" s="87"/>
      <c r="C869" s="88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5">
      <c r="A870" s="87"/>
      <c r="B870" s="87"/>
      <c r="C870" s="88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5">
      <c r="A871" s="87"/>
      <c r="B871" s="87"/>
      <c r="C871" s="88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5">
      <c r="A872" s="87"/>
      <c r="B872" s="87"/>
      <c r="C872" s="88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5">
      <c r="A873" s="87"/>
      <c r="B873" s="87"/>
      <c r="C873" s="88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5">
      <c r="A874" s="87"/>
      <c r="B874" s="87"/>
      <c r="C874" s="88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5">
      <c r="A875" s="87"/>
      <c r="B875" s="87"/>
      <c r="C875" s="88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5">
      <c r="A876" s="87"/>
      <c r="B876" s="87"/>
      <c r="C876" s="88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5">
      <c r="A877" s="87"/>
      <c r="B877" s="87"/>
      <c r="C877" s="88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5">
      <c r="A878" s="87"/>
      <c r="B878" s="87"/>
      <c r="C878" s="88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5">
      <c r="A879" s="87"/>
      <c r="B879" s="87"/>
      <c r="C879" s="88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5">
      <c r="A880" s="87"/>
      <c r="B880" s="87"/>
      <c r="C880" s="88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5">
      <c r="A881" s="87"/>
      <c r="B881" s="87"/>
      <c r="C881" s="88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5">
      <c r="A882" s="87"/>
      <c r="B882" s="87"/>
      <c r="C882" s="88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5">
      <c r="A883" s="87"/>
      <c r="B883" s="87"/>
      <c r="C883" s="88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5">
      <c r="A884" s="87"/>
      <c r="B884" s="87"/>
      <c r="C884" s="88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5">
      <c r="A885" s="87"/>
      <c r="B885" s="87"/>
      <c r="C885" s="88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5">
      <c r="A886" s="87"/>
      <c r="B886" s="87"/>
      <c r="C886" s="88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</sheetData>
  <sheetProtection formatCells="0" formatColumns="0" formatRows="0"/>
  <mergeCells count="14">
    <mergeCell ref="B124:C124"/>
    <mergeCell ref="B136:C136"/>
    <mergeCell ref="A23:C23"/>
    <mergeCell ref="B26:C26"/>
    <mergeCell ref="B38:C38"/>
    <mergeCell ref="A49:C49"/>
    <mergeCell ref="B50:C50"/>
    <mergeCell ref="A61:C61"/>
    <mergeCell ref="B62:C62"/>
    <mergeCell ref="A73:C73"/>
    <mergeCell ref="B74:C74"/>
    <mergeCell ref="B88:C88"/>
    <mergeCell ref="B100:C100"/>
    <mergeCell ref="B112:C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6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ColWidth="12.7265625" defaultRowHeight="15.75" customHeight="1" zeroHeight="1"/>
  <cols>
    <col min="1" max="1" width="20.1796875" style="123" customWidth="1"/>
    <col min="2" max="2" width="15.81640625" style="123" customWidth="1"/>
    <col min="3" max="26" width="10.1796875" style="123" customWidth="1"/>
    <col min="27" max="29" width="9.1796875" style="123" customWidth="1"/>
    <col min="30" max="16384" width="12.7265625" style="123"/>
  </cols>
  <sheetData>
    <row r="1" spans="1:29" ht="15.75" customHeight="1">
      <c r="A1" s="118" t="s">
        <v>55</v>
      </c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1"/>
      <c r="AB1" s="121"/>
      <c r="AC1" s="122"/>
    </row>
    <row r="2" spans="1:29" ht="15.75" customHeight="1">
      <c r="A2" s="124" t="s">
        <v>56</v>
      </c>
      <c r="B2" s="125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</row>
    <row r="3" spans="1:29" ht="28">
      <c r="A3" s="126" t="s">
        <v>57</v>
      </c>
      <c r="B3" s="126" t="s">
        <v>58</v>
      </c>
      <c r="C3" s="180" t="str">
        <f>'Final Market Key'!$B$7</f>
        <v>(#1) Primary 1; Secondary 1; Weekly</v>
      </c>
      <c r="D3" s="180" t="s">
        <v>164</v>
      </c>
      <c r="E3" s="180" t="str">
        <f>'Final Market Key'!$C$7</f>
        <v>(#2) Primary 1; Secondary 1; Daily</v>
      </c>
      <c r="F3" s="180" t="s">
        <v>164</v>
      </c>
      <c r="G3" s="180" t="str">
        <f>'Final Market Key'!$D$7</f>
        <v>(#3) Primary 1; Secondary 2; Weekly</v>
      </c>
      <c r="H3" s="180" t="s">
        <v>164</v>
      </c>
      <c r="I3" s="180" t="str">
        <f>'Final Market Key'!$E$7</f>
        <v>(#4) Primary 1; Secondary 2; Daily</v>
      </c>
      <c r="J3" s="180" t="s">
        <v>164</v>
      </c>
      <c r="K3" s="180" t="str">
        <f>'Final Market Key'!$F$7</f>
        <v>(#5) Primary 2; Secondary 3; Weekly</v>
      </c>
      <c r="L3" s="180" t="s">
        <v>164</v>
      </c>
      <c r="M3" s="180" t="str">
        <f>'Final Market Key'!$G$7</f>
        <v>(#6) Primary 2; Secondary 3; Daily</v>
      </c>
      <c r="N3" s="180" t="s">
        <v>164</v>
      </c>
      <c r="O3" s="180" t="str">
        <f>'Final Market Key'!$H$7</f>
        <v>(#7) Primary 2; Secondary 4; Weekly</v>
      </c>
      <c r="P3" s="180" t="s">
        <v>164</v>
      </c>
      <c r="Q3" s="180" t="str">
        <f>'Final Market Key'!$I$7</f>
        <v>(#8) Primary 2; Secondary 4; Daily</v>
      </c>
      <c r="R3" s="180" t="s">
        <v>164</v>
      </c>
      <c r="S3" s="180" t="str">
        <f>'Final Market Key'!$J$7</f>
        <v>(#9) Primary 3; Secondary 5; Weekly</v>
      </c>
      <c r="T3" s="180" t="s">
        <v>164</v>
      </c>
      <c r="U3" s="180" t="str">
        <f>'Final Market Key'!$K$7</f>
        <v>(#10) Primary 3; Secondary 5; Daily</v>
      </c>
      <c r="V3" s="180" t="s">
        <v>164</v>
      </c>
      <c r="W3" s="180" t="str">
        <f>'Final Market Key'!$L$7</f>
        <v>(#11) Primary 3; Secondary 6; Weekly</v>
      </c>
      <c r="X3" s="180" t="s">
        <v>164</v>
      </c>
      <c r="Y3" s="180" t="str">
        <f>'Final Market Key'!$M$7</f>
        <v>(#12) Primary 3; Secondary 6; Daily</v>
      </c>
      <c r="Z3" s="180" t="s">
        <v>164</v>
      </c>
      <c r="AA3" s="121"/>
      <c r="AB3" s="121"/>
      <c r="AC3" s="122"/>
    </row>
    <row r="4" spans="1:29" ht="15.75" customHeight="1">
      <c r="A4" s="127" t="s">
        <v>59</v>
      </c>
      <c r="B4" s="128" t="s">
        <v>2</v>
      </c>
      <c r="C4" s="181"/>
      <c r="D4" s="174"/>
      <c r="E4" s="181"/>
      <c r="F4" s="174"/>
      <c r="G4" s="181"/>
      <c r="H4" s="174"/>
      <c r="I4" s="181"/>
      <c r="J4" s="174"/>
      <c r="K4" s="181"/>
      <c r="L4" s="174"/>
      <c r="M4" s="181"/>
      <c r="N4" s="174"/>
      <c r="O4" s="181"/>
      <c r="P4" s="174"/>
      <c r="Q4" s="181"/>
      <c r="R4" s="174"/>
      <c r="S4" s="181"/>
      <c r="T4" s="174"/>
      <c r="U4" s="181"/>
      <c r="V4" s="174"/>
      <c r="W4" s="181"/>
      <c r="X4" s="174"/>
      <c r="Y4" s="181"/>
      <c r="Z4" s="174"/>
      <c r="AA4" s="121"/>
      <c r="AB4" s="121"/>
      <c r="AC4" s="122"/>
    </row>
    <row r="5" spans="1:29" ht="15.75" customHeight="1">
      <c r="A5" s="127" t="s">
        <v>60</v>
      </c>
      <c r="B5" s="128" t="s">
        <v>4</v>
      </c>
      <c r="C5" s="181"/>
      <c r="D5" s="174"/>
      <c r="E5" s="181"/>
      <c r="F5" s="174"/>
      <c r="G5" s="181"/>
      <c r="H5" s="174"/>
      <c r="I5" s="181"/>
      <c r="J5" s="174"/>
      <c r="K5" s="181"/>
      <c r="L5" s="174"/>
      <c r="M5" s="181"/>
      <c r="N5" s="174"/>
      <c r="O5" s="181"/>
      <c r="P5" s="174"/>
      <c r="Q5" s="181"/>
      <c r="R5" s="174"/>
      <c r="S5" s="181"/>
      <c r="T5" s="174"/>
      <c r="U5" s="181"/>
      <c r="V5" s="174"/>
      <c r="W5" s="181"/>
      <c r="X5" s="174"/>
      <c r="Y5" s="181"/>
      <c r="Z5" s="174"/>
      <c r="AA5" s="121"/>
      <c r="AB5" s="121"/>
      <c r="AC5" s="122"/>
    </row>
    <row r="6" spans="1:29" ht="15.75" customHeight="1">
      <c r="A6" s="129" t="s">
        <v>61</v>
      </c>
      <c r="B6" s="128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2"/>
    </row>
    <row r="7" spans="1:29" ht="15.75" customHeight="1">
      <c r="A7" s="127" t="s">
        <v>62</v>
      </c>
      <c r="B7" s="128" t="s">
        <v>63</v>
      </c>
      <c r="C7" s="171" t="str">
        <f>'Final Market Key'!$B$3</f>
        <v>Primary name 1</v>
      </c>
      <c r="D7" s="172" t="s">
        <v>192</v>
      </c>
      <c r="E7" s="171" t="str">
        <f>'Final Market Key'!$C$3</f>
        <v>Primary name 1</v>
      </c>
      <c r="F7" s="172" t="s">
        <v>192</v>
      </c>
      <c r="G7" s="171" t="str">
        <f>'Final Market Key'!$D$3</f>
        <v>Primary name 1</v>
      </c>
      <c r="H7" s="172" t="s">
        <v>192</v>
      </c>
      <c r="I7" s="171" t="str">
        <f>'Final Market Key'!$E$3</f>
        <v>Primary name 1</v>
      </c>
      <c r="J7" s="172" t="s">
        <v>192</v>
      </c>
      <c r="K7" s="171" t="str">
        <f>'Final Market Key'!$F$3</f>
        <v>Primary name 2</v>
      </c>
      <c r="L7" s="172" t="s">
        <v>192</v>
      </c>
      <c r="M7" s="171" t="str">
        <f>'Final Market Key'!$G$3</f>
        <v>Primary name 2</v>
      </c>
      <c r="N7" s="172" t="s">
        <v>192</v>
      </c>
      <c r="O7" s="171" t="str">
        <f>'Final Market Key'!$H$3</f>
        <v>Primary name 2</v>
      </c>
      <c r="P7" s="172" t="s">
        <v>192</v>
      </c>
      <c r="Q7" s="171" t="str">
        <f>'Final Market Key'!$I$3</f>
        <v>Primary name 2</v>
      </c>
      <c r="R7" s="172" t="s">
        <v>192</v>
      </c>
      <c r="S7" s="171" t="str">
        <f>'Final Market Key'!$J$3</f>
        <v>Primary name 3</v>
      </c>
      <c r="T7" s="172" t="s">
        <v>192</v>
      </c>
      <c r="U7" s="171" t="str">
        <f>'Final Market Key'!$K$3</f>
        <v>Primary name 3</v>
      </c>
      <c r="V7" s="172" t="s">
        <v>192</v>
      </c>
      <c r="W7" s="171" t="str">
        <f>'Final Market Key'!$L$3</f>
        <v>Primary name 3</v>
      </c>
      <c r="X7" s="172" t="s">
        <v>192</v>
      </c>
      <c r="Y7" s="171" t="str">
        <f>'Final Market Key'!$M$3</f>
        <v>Primary name 3</v>
      </c>
      <c r="Z7" s="172" t="s">
        <v>192</v>
      </c>
      <c r="AA7" s="121"/>
      <c r="AB7" s="121"/>
      <c r="AC7" s="122"/>
    </row>
    <row r="8" spans="1:29" ht="15.75" customHeight="1">
      <c r="A8" s="127" t="s">
        <v>64</v>
      </c>
      <c r="B8" s="128" t="s">
        <v>65</v>
      </c>
      <c r="C8" s="171" t="str">
        <f>'Final Market Key'!$B$4</f>
        <v>Secondary name 1</v>
      </c>
      <c r="D8" s="172" t="s">
        <v>188</v>
      </c>
      <c r="E8" s="171" t="str">
        <f>'Final Market Key'!$C$4</f>
        <v>Secondary name 1</v>
      </c>
      <c r="F8" s="172" t="s">
        <v>188</v>
      </c>
      <c r="G8" s="171" t="str">
        <f>'Final Market Key'!$D$4</f>
        <v>Secondary name 2</v>
      </c>
      <c r="H8" s="172" t="s">
        <v>188</v>
      </c>
      <c r="I8" s="171" t="str">
        <f>'Final Market Key'!$E$4</f>
        <v>Secondary name 2</v>
      </c>
      <c r="J8" s="172" t="s">
        <v>188</v>
      </c>
      <c r="K8" s="171" t="str">
        <f>'Final Market Key'!$F$4</f>
        <v>Secondary name 3</v>
      </c>
      <c r="L8" s="172" t="s">
        <v>188</v>
      </c>
      <c r="M8" s="171" t="str">
        <f>'Final Market Key'!$G$4</f>
        <v>Secondary name 3</v>
      </c>
      <c r="N8" s="172" t="s">
        <v>188</v>
      </c>
      <c r="O8" s="171" t="str">
        <f>'Final Market Key'!$H$4</f>
        <v>Secondary name 4</v>
      </c>
      <c r="P8" s="172" t="s">
        <v>188</v>
      </c>
      <c r="Q8" s="171" t="str">
        <f>'Final Market Key'!$I$4</f>
        <v>Secondary name 4</v>
      </c>
      <c r="R8" s="172" t="s">
        <v>188</v>
      </c>
      <c r="S8" s="171" t="str">
        <f>'Final Market Key'!$J$4</f>
        <v>Secondary name 5</v>
      </c>
      <c r="T8" s="172" t="s">
        <v>188</v>
      </c>
      <c r="U8" s="171" t="str">
        <f>'Final Market Key'!$K$4</f>
        <v>Secondary name 5</v>
      </c>
      <c r="V8" s="172" t="s">
        <v>188</v>
      </c>
      <c r="W8" s="171" t="str">
        <f>'Final Market Key'!$L$4</f>
        <v>Secondary name 6</v>
      </c>
      <c r="X8" s="172" t="s">
        <v>188</v>
      </c>
      <c r="Y8" s="171" t="str">
        <f>'Final Market Key'!$M$4</f>
        <v>Secondary name 6</v>
      </c>
      <c r="Z8" s="172" t="s">
        <v>188</v>
      </c>
      <c r="AA8" s="121"/>
      <c r="AB8" s="121"/>
      <c r="AC8" s="122"/>
    </row>
    <row r="9" spans="1:29" ht="15.75" customHeight="1">
      <c r="A9" s="127" t="s">
        <v>66</v>
      </c>
      <c r="B9" s="128" t="s">
        <v>67</v>
      </c>
      <c r="C9" s="173"/>
      <c r="D9" s="174"/>
      <c r="E9" s="173"/>
      <c r="F9" s="174"/>
      <c r="G9" s="173"/>
      <c r="H9" s="174"/>
      <c r="I9" s="173"/>
      <c r="J9" s="174"/>
      <c r="K9" s="173"/>
      <c r="L9" s="174"/>
      <c r="M9" s="173"/>
      <c r="N9" s="174"/>
      <c r="O9" s="173"/>
      <c r="P9" s="174"/>
      <c r="Q9" s="173"/>
      <c r="R9" s="174"/>
      <c r="S9" s="173"/>
      <c r="T9" s="174"/>
      <c r="U9" s="173"/>
      <c r="V9" s="174"/>
      <c r="W9" s="173"/>
      <c r="X9" s="174"/>
      <c r="Y9" s="173"/>
      <c r="Z9" s="174"/>
      <c r="AA9" s="121"/>
      <c r="AB9" s="121"/>
      <c r="AC9" s="122"/>
    </row>
    <row r="10" spans="1:29" ht="15.75" customHeight="1">
      <c r="A10" s="127" t="s">
        <v>68</v>
      </c>
      <c r="B10" s="128" t="s">
        <v>69</v>
      </c>
      <c r="C10" s="171" t="str">
        <f>'Final Market Key'!$B$5</f>
        <v>Weekly</v>
      </c>
      <c r="D10" s="172" t="s">
        <v>181</v>
      </c>
      <c r="E10" s="171" t="str">
        <f>'Final Market Key'!$C$5</f>
        <v>Daily</v>
      </c>
      <c r="F10" s="172" t="s">
        <v>181</v>
      </c>
      <c r="G10" s="171" t="str">
        <f>'Final Market Key'!$D$5</f>
        <v>Weekly</v>
      </c>
      <c r="H10" s="172" t="s">
        <v>181</v>
      </c>
      <c r="I10" s="171" t="str">
        <f>'Final Market Key'!$E$5</f>
        <v>Daily</v>
      </c>
      <c r="J10" s="172" t="s">
        <v>181</v>
      </c>
      <c r="K10" s="171" t="str">
        <f>'Final Market Key'!$F$5</f>
        <v>Weekly</v>
      </c>
      <c r="L10" s="172" t="s">
        <v>181</v>
      </c>
      <c r="M10" s="171" t="str">
        <f>'Final Market Key'!$G$5</f>
        <v>Daily</v>
      </c>
      <c r="N10" s="172" t="s">
        <v>181</v>
      </c>
      <c r="O10" s="171" t="str">
        <f>'Final Market Key'!$H$5</f>
        <v>Weekly</v>
      </c>
      <c r="P10" s="172" t="s">
        <v>181</v>
      </c>
      <c r="Q10" s="171" t="str">
        <f>'Final Market Key'!$I$5</f>
        <v>Daily</v>
      </c>
      <c r="R10" s="172" t="s">
        <v>181</v>
      </c>
      <c r="S10" s="171" t="str">
        <f>'Final Market Key'!$J$5</f>
        <v>Weekly</v>
      </c>
      <c r="T10" s="172" t="s">
        <v>181</v>
      </c>
      <c r="U10" s="171" t="str">
        <f>'Final Market Key'!$K$5</f>
        <v>Daily</v>
      </c>
      <c r="V10" s="172" t="s">
        <v>181</v>
      </c>
      <c r="W10" s="171" t="str">
        <f>'Final Market Key'!$L$5</f>
        <v>Weekly</v>
      </c>
      <c r="X10" s="172" t="s">
        <v>181</v>
      </c>
      <c r="Y10" s="171" t="str">
        <f>'Final Market Key'!$M$5</f>
        <v>Daily</v>
      </c>
      <c r="Z10" s="172" t="s">
        <v>181</v>
      </c>
      <c r="AA10" s="121"/>
      <c r="AB10" s="121"/>
      <c r="AC10" s="122"/>
    </row>
    <row r="11" spans="1:29" ht="15.75" customHeight="1">
      <c r="A11" s="127" t="s">
        <v>70</v>
      </c>
      <c r="B11" s="128" t="s">
        <v>71</v>
      </c>
      <c r="C11" s="171" t="str">
        <f>'Final Market Key'!$B$6</f>
        <v>Market name 1</v>
      </c>
      <c r="D11" s="172" t="s">
        <v>178</v>
      </c>
      <c r="E11" s="171" t="str">
        <f>'Final Market Key'!$C$6</f>
        <v>Market name 2</v>
      </c>
      <c r="F11" s="172" t="s">
        <v>178</v>
      </c>
      <c r="G11" s="171" t="str">
        <f>'Final Market Key'!$D$6</f>
        <v>Market name 3</v>
      </c>
      <c r="H11" s="172" t="s">
        <v>178</v>
      </c>
      <c r="I11" s="171" t="str">
        <f>'Final Market Key'!$E$6</f>
        <v>Market name 4</v>
      </c>
      <c r="J11" s="172" t="s">
        <v>178</v>
      </c>
      <c r="K11" s="171" t="str">
        <f>'Final Market Key'!$F$6</f>
        <v>Market name 5</v>
      </c>
      <c r="L11" s="172" t="s">
        <v>178</v>
      </c>
      <c r="M11" s="171" t="str">
        <f>'Final Market Key'!$G$6</f>
        <v>Market name 6</v>
      </c>
      <c r="N11" s="172" t="s">
        <v>178</v>
      </c>
      <c r="O11" s="171" t="str">
        <f>'Final Market Key'!$H$6</f>
        <v>Market name 7</v>
      </c>
      <c r="P11" s="172" t="s">
        <v>178</v>
      </c>
      <c r="Q11" s="171" t="str">
        <f>'Final Market Key'!$I$6</f>
        <v>Market name 8</v>
      </c>
      <c r="R11" s="172" t="s">
        <v>178</v>
      </c>
      <c r="S11" s="171" t="str">
        <f>'Final Market Key'!$J$6</f>
        <v>Market name 9</v>
      </c>
      <c r="T11" s="172" t="s">
        <v>178</v>
      </c>
      <c r="U11" s="171" t="str">
        <f>'Final Market Key'!$K$6</f>
        <v>Market name 10</v>
      </c>
      <c r="V11" s="172" t="s">
        <v>178</v>
      </c>
      <c r="W11" s="171" t="str">
        <f>'Final Market Key'!$L$6</f>
        <v>Market name 11</v>
      </c>
      <c r="X11" s="172" t="s">
        <v>178</v>
      </c>
      <c r="Y11" s="171" t="str">
        <f>'Final Market Key'!$M$6</f>
        <v>Market name 12</v>
      </c>
      <c r="Z11" s="172" t="s">
        <v>178</v>
      </c>
      <c r="AA11" s="121"/>
      <c r="AB11" s="121"/>
      <c r="AC11" s="122"/>
    </row>
    <row r="12" spans="1:29" ht="15.75" customHeight="1">
      <c r="A12" s="130"/>
      <c r="B12" s="119"/>
      <c r="C12" s="131"/>
      <c r="D12" s="132"/>
      <c r="E12" s="132"/>
      <c r="F12" s="132"/>
      <c r="G12" s="132"/>
      <c r="H12" s="132"/>
      <c r="I12" s="132"/>
      <c r="J12" s="132"/>
      <c r="K12" s="133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21"/>
      <c r="AB12" s="121"/>
      <c r="AC12" s="121"/>
    </row>
    <row r="13" spans="1:29" ht="15.75" customHeight="1">
      <c r="A13" s="129" t="s">
        <v>72</v>
      </c>
      <c r="B13" s="134" t="s">
        <v>73</v>
      </c>
      <c r="D13" s="135"/>
      <c r="E13" s="132"/>
      <c r="F13" s="132"/>
      <c r="G13" s="132"/>
      <c r="H13" s="132"/>
      <c r="I13" s="132"/>
      <c r="J13" s="132"/>
      <c r="K13" s="133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21"/>
      <c r="AB13" s="121"/>
      <c r="AC13" s="121"/>
    </row>
    <row r="14" spans="1:29" ht="15.75" customHeight="1">
      <c r="A14" s="136" t="s">
        <v>74</v>
      </c>
      <c r="B14" s="122"/>
      <c r="C14" s="137" t="s">
        <v>75</v>
      </c>
      <c r="D14" s="138" t="s">
        <v>76</v>
      </c>
      <c r="E14" s="139" t="s">
        <v>75</v>
      </c>
      <c r="F14" s="140" t="s">
        <v>76</v>
      </c>
      <c r="G14" s="137" t="s">
        <v>75</v>
      </c>
      <c r="H14" s="138" t="s">
        <v>76</v>
      </c>
      <c r="I14" s="139" t="s">
        <v>75</v>
      </c>
      <c r="J14" s="140" t="s">
        <v>76</v>
      </c>
      <c r="K14" s="137" t="s">
        <v>75</v>
      </c>
      <c r="L14" s="138" t="s">
        <v>76</v>
      </c>
      <c r="M14" s="139" t="s">
        <v>75</v>
      </c>
      <c r="N14" s="140" t="s">
        <v>76</v>
      </c>
      <c r="O14" s="137" t="s">
        <v>75</v>
      </c>
      <c r="P14" s="138" t="s">
        <v>76</v>
      </c>
      <c r="Q14" s="139" t="s">
        <v>75</v>
      </c>
      <c r="R14" s="140" t="s">
        <v>76</v>
      </c>
      <c r="S14" s="137" t="s">
        <v>75</v>
      </c>
      <c r="T14" s="138" t="s">
        <v>76</v>
      </c>
      <c r="U14" s="139" t="s">
        <v>75</v>
      </c>
      <c r="V14" s="140" t="s">
        <v>76</v>
      </c>
      <c r="W14" s="137" t="s">
        <v>75</v>
      </c>
      <c r="X14" s="138" t="s">
        <v>76</v>
      </c>
      <c r="Y14" s="139" t="s">
        <v>75</v>
      </c>
      <c r="Z14" s="140" t="s">
        <v>76</v>
      </c>
      <c r="AA14" s="121"/>
      <c r="AB14" s="121"/>
      <c r="AC14" s="121"/>
    </row>
    <row r="15" spans="1:29" ht="15.75" customHeight="1">
      <c r="A15" s="141" t="s">
        <v>47</v>
      </c>
      <c r="B15" s="142" t="s">
        <v>77</v>
      </c>
      <c r="C15" s="143">
        <v>1</v>
      </c>
      <c r="D15" s="144">
        <v>2</v>
      </c>
      <c r="E15" s="145">
        <v>1</v>
      </c>
      <c r="F15" s="146">
        <v>2</v>
      </c>
      <c r="G15" s="143">
        <v>1</v>
      </c>
      <c r="H15" s="144">
        <v>2</v>
      </c>
      <c r="I15" s="147">
        <v>1</v>
      </c>
      <c r="J15" s="146">
        <v>2</v>
      </c>
      <c r="K15" s="143">
        <v>1</v>
      </c>
      <c r="L15" s="144">
        <v>2</v>
      </c>
      <c r="M15" s="147">
        <v>1</v>
      </c>
      <c r="N15" s="146">
        <v>2</v>
      </c>
      <c r="O15" s="143">
        <v>1</v>
      </c>
      <c r="P15" s="144">
        <v>2</v>
      </c>
      <c r="Q15" s="147">
        <v>1</v>
      </c>
      <c r="R15" s="146">
        <v>2</v>
      </c>
      <c r="S15" s="143">
        <v>1</v>
      </c>
      <c r="T15" s="144">
        <v>2</v>
      </c>
      <c r="U15" s="147">
        <v>1</v>
      </c>
      <c r="V15" s="146">
        <v>2</v>
      </c>
      <c r="W15" s="143">
        <v>1</v>
      </c>
      <c r="X15" s="144">
        <v>2</v>
      </c>
      <c r="Y15" s="147">
        <v>1</v>
      </c>
      <c r="Z15" s="144">
        <v>2</v>
      </c>
      <c r="AA15" s="121"/>
      <c r="AB15" s="121"/>
      <c r="AC15" s="122"/>
    </row>
    <row r="16" spans="1:29" ht="15.75" customHeight="1">
      <c r="A16" s="179" t="str">
        <f>'Annex 15'!C8</f>
        <v>banana</v>
      </c>
      <c r="B16" s="148" t="s">
        <v>78</v>
      </c>
      <c r="C16" s="149">
        <v>1</v>
      </c>
      <c r="D16" s="150">
        <v>2</v>
      </c>
      <c r="E16" s="151">
        <v>1</v>
      </c>
      <c r="F16" s="152">
        <v>2</v>
      </c>
      <c r="G16" s="149">
        <v>1</v>
      </c>
      <c r="H16" s="150">
        <v>2</v>
      </c>
      <c r="I16" s="153">
        <v>1</v>
      </c>
      <c r="J16" s="152">
        <v>2</v>
      </c>
      <c r="K16" s="149">
        <v>1</v>
      </c>
      <c r="L16" s="150">
        <v>2</v>
      </c>
      <c r="M16" s="153">
        <v>1</v>
      </c>
      <c r="N16" s="152">
        <v>2</v>
      </c>
      <c r="O16" s="149">
        <v>1</v>
      </c>
      <c r="P16" s="150">
        <v>2</v>
      </c>
      <c r="Q16" s="153">
        <v>1</v>
      </c>
      <c r="R16" s="152">
        <v>2</v>
      </c>
      <c r="S16" s="149">
        <v>1</v>
      </c>
      <c r="T16" s="150">
        <v>2</v>
      </c>
      <c r="U16" s="153">
        <v>1</v>
      </c>
      <c r="V16" s="152">
        <v>2</v>
      </c>
      <c r="W16" s="149">
        <v>1</v>
      </c>
      <c r="X16" s="150">
        <v>2</v>
      </c>
      <c r="Y16" s="153">
        <v>1</v>
      </c>
      <c r="Z16" s="150">
        <v>2</v>
      </c>
      <c r="AA16" s="121"/>
      <c r="AB16" s="121"/>
      <c r="AC16" s="122"/>
    </row>
    <row r="17" spans="1:29" ht="15.75" customHeight="1">
      <c r="A17" s="177"/>
      <c r="B17" s="154" t="s">
        <v>79</v>
      </c>
      <c r="C17" s="155">
        <v>1</v>
      </c>
      <c r="D17" s="156">
        <v>2</v>
      </c>
      <c r="E17" s="157">
        <v>1</v>
      </c>
      <c r="F17" s="158">
        <v>2</v>
      </c>
      <c r="G17" s="155">
        <v>1</v>
      </c>
      <c r="H17" s="156">
        <v>2</v>
      </c>
      <c r="I17" s="159">
        <v>1</v>
      </c>
      <c r="J17" s="158">
        <v>2</v>
      </c>
      <c r="K17" s="155">
        <v>1</v>
      </c>
      <c r="L17" s="156">
        <v>2</v>
      </c>
      <c r="M17" s="159">
        <v>1</v>
      </c>
      <c r="N17" s="158">
        <v>2</v>
      </c>
      <c r="O17" s="155">
        <v>1</v>
      </c>
      <c r="P17" s="156">
        <v>2</v>
      </c>
      <c r="Q17" s="159">
        <v>1</v>
      </c>
      <c r="R17" s="158">
        <v>2</v>
      </c>
      <c r="S17" s="155">
        <v>1</v>
      </c>
      <c r="T17" s="156">
        <v>2</v>
      </c>
      <c r="U17" s="159">
        <v>1</v>
      </c>
      <c r="V17" s="158">
        <v>2</v>
      </c>
      <c r="W17" s="155">
        <v>1</v>
      </c>
      <c r="X17" s="156">
        <v>2</v>
      </c>
      <c r="Y17" s="159">
        <v>1</v>
      </c>
      <c r="Z17" s="156">
        <v>2</v>
      </c>
      <c r="AA17" s="121"/>
      <c r="AB17" s="121"/>
      <c r="AC17" s="122"/>
    </row>
    <row r="18" spans="1:29" ht="15.75" customHeight="1">
      <c r="A18" s="175" t="str">
        <f>'Annex 15'!C9</f>
        <v>avocado</v>
      </c>
      <c r="B18" s="142" t="s">
        <v>77</v>
      </c>
      <c r="C18" s="143">
        <v>2</v>
      </c>
      <c r="D18" s="144">
        <v>3</v>
      </c>
      <c r="E18" s="145">
        <v>2</v>
      </c>
      <c r="F18" s="146">
        <v>3</v>
      </c>
      <c r="G18" s="143">
        <v>2</v>
      </c>
      <c r="H18" s="144">
        <v>3</v>
      </c>
      <c r="I18" s="147">
        <v>2</v>
      </c>
      <c r="J18" s="146">
        <v>3</v>
      </c>
      <c r="K18" s="143">
        <v>2</v>
      </c>
      <c r="L18" s="144">
        <v>3</v>
      </c>
      <c r="M18" s="147">
        <v>2</v>
      </c>
      <c r="N18" s="146">
        <v>3</v>
      </c>
      <c r="O18" s="143">
        <v>2</v>
      </c>
      <c r="P18" s="144">
        <v>3</v>
      </c>
      <c r="Q18" s="147">
        <v>2</v>
      </c>
      <c r="R18" s="146">
        <v>3</v>
      </c>
      <c r="S18" s="143">
        <v>2</v>
      </c>
      <c r="T18" s="144">
        <v>3</v>
      </c>
      <c r="U18" s="147">
        <v>2</v>
      </c>
      <c r="V18" s="146">
        <v>3</v>
      </c>
      <c r="W18" s="143">
        <v>2</v>
      </c>
      <c r="X18" s="144">
        <v>3</v>
      </c>
      <c r="Y18" s="147">
        <v>2</v>
      </c>
      <c r="Z18" s="144">
        <v>3</v>
      </c>
      <c r="AA18" s="121"/>
      <c r="AB18" s="121"/>
      <c r="AC18" s="122"/>
    </row>
    <row r="19" spans="1:29" ht="15.75" customHeight="1">
      <c r="A19" s="176"/>
      <c r="B19" s="148" t="s">
        <v>78</v>
      </c>
      <c r="C19" s="149">
        <v>2</v>
      </c>
      <c r="D19" s="150">
        <v>3</v>
      </c>
      <c r="E19" s="151">
        <v>2</v>
      </c>
      <c r="F19" s="152">
        <v>3</v>
      </c>
      <c r="G19" s="149">
        <v>2</v>
      </c>
      <c r="H19" s="150">
        <v>3</v>
      </c>
      <c r="I19" s="153">
        <v>2</v>
      </c>
      <c r="J19" s="152">
        <v>3</v>
      </c>
      <c r="K19" s="149">
        <v>2</v>
      </c>
      <c r="L19" s="150">
        <v>3</v>
      </c>
      <c r="M19" s="153">
        <v>2</v>
      </c>
      <c r="N19" s="152">
        <v>3</v>
      </c>
      <c r="O19" s="149">
        <v>2</v>
      </c>
      <c r="P19" s="150">
        <v>3</v>
      </c>
      <c r="Q19" s="153">
        <v>2</v>
      </c>
      <c r="R19" s="152">
        <v>3</v>
      </c>
      <c r="S19" s="149">
        <v>2</v>
      </c>
      <c r="T19" s="150">
        <v>3</v>
      </c>
      <c r="U19" s="153">
        <v>2</v>
      </c>
      <c r="V19" s="152">
        <v>3</v>
      </c>
      <c r="W19" s="149">
        <v>2</v>
      </c>
      <c r="X19" s="150">
        <v>3</v>
      </c>
      <c r="Y19" s="153">
        <v>2</v>
      </c>
      <c r="Z19" s="150">
        <v>3</v>
      </c>
      <c r="AA19" s="121"/>
      <c r="AB19" s="121"/>
      <c r="AC19" s="122"/>
    </row>
    <row r="20" spans="1:29" ht="15.75" customHeight="1">
      <c r="A20" s="177"/>
      <c r="B20" s="154" t="s">
        <v>79</v>
      </c>
      <c r="C20" s="155">
        <v>2</v>
      </c>
      <c r="D20" s="156">
        <v>3</v>
      </c>
      <c r="E20" s="157">
        <v>2</v>
      </c>
      <c r="F20" s="158">
        <v>3</v>
      </c>
      <c r="G20" s="155">
        <v>2</v>
      </c>
      <c r="H20" s="156">
        <v>3</v>
      </c>
      <c r="I20" s="159">
        <v>2</v>
      </c>
      <c r="J20" s="158">
        <v>3</v>
      </c>
      <c r="K20" s="155">
        <v>2</v>
      </c>
      <c r="L20" s="156">
        <v>3</v>
      </c>
      <c r="M20" s="159">
        <v>2</v>
      </c>
      <c r="N20" s="158">
        <v>3</v>
      </c>
      <c r="O20" s="155">
        <v>2</v>
      </c>
      <c r="P20" s="156">
        <v>3</v>
      </c>
      <c r="Q20" s="159">
        <v>2</v>
      </c>
      <c r="R20" s="158">
        <v>3</v>
      </c>
      <c r="S20" s="155">
        <v>2</v>
      </c>
      <c r="T20" s="156">
        <v>3</v>
      </c>
      <c r="U20" s="159">
        <v>2</v>
      </c>
      <c r="V20" s="158">
        <v>3</v>
      </c>
      <c r="W20" s="155">
        <v>2</v>
      </c>
      <c r="X20" s="156">
        <v>3</v>
      </c>
      <c r="Y20" s="159">
        <v>2</v>
      </c>
      <c r="Z20" s="156">
        <v>3</v>
      </c>
      <c r="AA20" s="121"/>
      <c r="AB20" s="121"/>
      <c r="AC20" s="122"/>
    </row>
    <row r="21" spans="1:29" ht="15.75" customHeight="1">
      <c r="A21" s="175" t="str">
        <f>'Annex 15'!C10</f>
        <v>pineapple</v>
      </c>
      <c r="B21" s="142" t="s">
        <v>77</v>
      </c>
      <c r="C21" s="143">
        <v>3</v>
      </c>
      <c r="D21" s="144">
        <v>4</v>
      </c>
      <c r="E21" s="145">
        <v>3</v>
      </c>
      <c r="F21" s="146">
        <v>4</v>
      </c>
      <c r="G21" s="143">
        <v>3</v>
      </c>
      <c r="H21" s="144">
        <v>4</v>
      </c>
      <c r="I21" s="147">
        <v>3</v>
      </c>
      <c r="J21" s="146">
        <v>4</v>
      </c>
      <c r="K21" s="143">
        <v>3</v>
      </c>
      <c r="L21" s="144">
        <v>4</v>
      </c>
      <c r="M21" s="147">
        <v>3</v>
      </c>
      <c r="N21" s="146">
        <v>4</v>
      </c>
      <c r="O21" s="143">
        <v>3</v>
      </c>
      <c r="P21" s="144">
        <v>4</v>
      </c>
      <c r="Q21" s="147">
        <v>3</v>
      </c>
      <c r="R21" s="146">
        <v>4</v>
      </c>
      <c r="S21" s="143">
        <v>3</v>
      </c>
      <c r="T21" s="144">
        <v>4</v>
      </c>
      <c r="U21" s="147">
        <v>3</v>
      </c>
      <c r="V21" s="146">
        <v>4</v>
      </c>
      <c r="W21" s="143">
        <v>3</v>
      </c>
      <c r="X21" s="144">
        <v>4</v>
      </c>
      <c r="Y21" s="147">
        <v>3</v>
      </c>
      <c r="Z21" s="144">
        <v>4</v>
      </c>
      <c r="AA21" s="121"/>
      <c r="AB21" s="121"/>
      <c r="AC21" s="122"/>
    </row>
    <row r="22" spans="1:29" ht="15.75" customHeight="1">
      <c r="A22" s="176"/>
      <c r="B22" s="148" t="s">
        <v>78</v>
      </c>
      <c r="C22" s="149">
        <v>3</v>
      </c>
      <c r="D22" s="150">
        <v>4</v>
      </c>
      <c r="E22" s="151">
        <v>3</v>
      </c>
      <c r="F22" s="152">
        <v>4</v>
      </c>
      <c r="G22" s="149">
        <v>3</v>
      </c>
      <c r="H22" s="150">
        <v>4</v>
      </c>
      <c r="I22" s="153">
        <v>3</v>
      </c>
      <c r="J22" s="152">
        <v>4</v>
      </c>
      <c r="K22" s="149">
        <v>3</v>
      </c>
      <c r="L22" s="150">
        <v>4</v>
      </c>
      <c r="M22" s="153">
        <v>3</v>
      </c>
      <c r="N22" s="152">
        <v>4</v>
      </c>
      <c r="O22" s="149">
        <v>3</v>
      </c>
      <c r="P22" s="150">
        <v>4</v>
      </c>
      <c r="Q22" s="153">
        <v>3</v>
      </c>
      <c r="R22" s="152">
        <v>4</v>
      </c>
      <c r="S22" s="149">
        <v>3</v>
      </c>
      <c r="T22" s="150">
        <v>4</v>
      </c>
      <c r="U22" s="153">
        <v>3</v>
      </c>
      <c r="V22" s="152">
        <v>4</v>
      </c>
      <c r="W22" s="149">
        <v>3</v>
      </c>
      <c r="X22" s="150">
        <v>4</v>
      </c>
      <c r="Y22" s="153">
        <v>3</v>
      </c>
      <c r="Z22" s="150">
        <v>4</v>
      </c>
      <c r="AA22" s="121"/>
      <c r="AB22" s="121"/>
      <c r="AC22" s="122"/>
    </row>
    <row r="23" spans="1:29" ht="15.75" customHeight="1">
      <c r="A23" s="177"/>
      <c r="B23" s="154" t="s">
        <v>79</v>
      </c>
      <c r="C23" s="155">
        <v>3</v>
      </c>
      <c r="D23" s="156">
        <v>4</v>
      </c>
      <c r="E23" s="157">
        <v>3</v>
      </c>
      <c r="F23" s="158">
        <v>4</v>
      </c>
      <c r="G23" s="155">
        <v>3</v>
      </c>
      <c r="H23" s="156">
        <v>4</v>
      </c>
      <c r="I23" s="159">
        <v>3</v>
      </c>
      <c r="J23" s="158">
        <v>4</v>
      </c>
      <c r="K23" s="155">
        <v>3</v>
      </c>
      <c r="L23" s="156">
        <v>4</v>
      </c>
      <c r="M23" s="159">
        <v>3</v>
      </c>
      <c r="N23" s="158">
        <v>4</v>
      </c>
      <c r="O23" s="155">
        <v>3</v>
      </c>
      <c r="P23" s="156">
        <v>4</v>
      </c>
      <c r="Q23" s="159">
        <v>3</v>
      </c>
      <c r="R23" s="158">
        <v>4</v>
      </c>
      <c r="S23" s="155">
        <v>3</v>
      </c>
      <c r="T23" s="156">
        <v>4</v>
      </c>
      <c r="U23" s="159">
        <v>3</v>
      </c>
      <c r="V23" s="158">
        <v>4</v>
      </c>
      <c r="W23" s="155">
        <v>3</v>
      </c>
      <c r="X23" s="156">
        <v>4</v>
      </c>
      <c r="Y23" s="159">
        <v>3</v>
      </c>
      <c r="Z23" s="156">
        <v>4</v>
      </c>
      <c r="AA23" s="121"/>
      <c r="AB23" s="121"/>
      <c r="AC23" s="122"/>
    </row>
    <row r="24" spans="1:29" ht="15.75" customHeight="1">
      <c r="A24" s="175" t="str">
        <f>'Annex 15'!C11</f>
        <v>apple</v>
      </c>
      <c r="B24" s="142" t="s">
        <v>77</v>
      </c>
      <c r="C24" s="143">
        <v>4</v>
      </c>
      <c r="D24" s="144">
        <v>5</v>
      </c>
      <c r="E24" s="145">
        <v>4</v>
      </c>
      <c r="F24" s="146">
        <v>5</v>
      </c>
      <c r="G24" s="143">
        <v>4</v>
      </c>
      <c r="H24" s="144">
        <v>5</v>
      </c>
      <c r="I24" s="147">
        <v>4</v>
      </c>
      <c r="J24" s="146">
        <v>5</v>
      </c>
      <c r="K24" s="143">
        <v>4</v>
      </c>
      <c r="L24" s="144">
        <v>5</v>
      </c>
      <c r="M24" s="147">
        <v>4</v>
      </c>
      <c r="N24" s="146">
        <v>5</v>
      </c>
      <c r="O24" s="143">
        <v>4</v>
      </c>
      <c r="P24" s="144">
        <v>5</v>
      </c>
      <c r="Q24" s="147">
        <v>4</v>
      </c>
      <c r="R24" s="146">
        <v>5</v>
      </c>
      <c r="S24" s="143">
        <v>4</v>
      </c>
      <c r="T24" s="144">
        <v>5</v>
      </c>
      <c r="U24" s="147">
        <v>4</v>
      </c>
      <c r="V24" s="146">
        <v>5</v>
      </c>
      <c r="W24" s="143">
        <v>4</v>
      </c>
      <c r="X24" s="144">
        <v>5</v>
      </c>
      <c r="Y24" s="147">
        <v>4</v>
      </c>
      <c r="Z24" s="144">
        <v>5</v>
      </c>
      <c r="AA24" s="121"/>
      <c r="AB24" s="121"/>
      <c r="AC24" s="122"/>
    </row>
    <row r="25" spans="1:29" ht="15.75" customHeight="1">
      <c r="A25" s="176"/>
      <c r="B25" s="148" t="s">
        <v>78</v>
      </c>
      <c r="C25" s="149">
        <v>4</v>
      </c>
      <c r="D25" s="150">
        <v>5</v>
      </c>
      <c r="E25" s="151">
        <v>4</v>
      </c>
      <c r="F25" s="152">
        <v>5</v>
      </c>
      <c r="G25" s="149">
        <v>4</v>
      </c>
      <c r="H25" s="150">
        <v>5</v>
      </c>
      <c r="I25" s="153">
        <v>4</v>
      </c>
      <c r="J25" s="152">
        <v>5</v>
      </c>
      <c r="K25" s="149">
        <v>4</v>
      </c>
      <c r="L25" s="150">
        <v>5</v>
      </c>
      <c r="M25" s="153">
        <v>4</v>
      </c>
      <c r="N25" s="152">
        <v>5</v>
      </c>
      <c r="O25" s="149">
        <v>4</v>
      </c>
      <c r="P25" s="150">
        <v>5</v>
      </c>
      <c r="Q25" s="153">
        <v>4</v>
      </c>
      <c r="R25" s="152">
        <v>5</v>
      </c>
      <c r="S25" s="149">
        <v>4</v>
      </c>
      <c r="T25" s="150">
        <v>5</v>
      </c>
      <c r="U25" s="153">
        <v>4</v>
      </c>
      <c r="V25" s="152">
        <v>5</v>
      </c>
      <c r="W25" s="149">
        <v>4</v>
      </c>
      <c r="X25" s="150">
        <v>5</v>
      </c>
      <c r="Y25" s="153">
        <v>4</v>
      </c>
      <c r="Z25" s="150">
        <v>5</v>
      </c>
      <c r="AA25" s="121"/>
      <c r="AB25" s="121"/>
      <c r="AC25" s="122"/>
    </row>
    <row r="26" spans="1:29" ht="15.75" customHeight="1">
      <c r="A26" s="177"/>
      <c r="B26" s="154" t="s">
        <v>79</v>
      </c>
      <c r="C26" s="155">
        <v>4</v>
      </c>
      <c r="D26" s="156">
        <v>5</v>
      </c>
      <c r="E26" s="157">
        <v>4</v>
      </c>
      <c r="F26" s="158">
        <v>5</v>
      </c>
      <c r="G26" s="155">
        <v>4</v>
      </c>
      <c r="H26" s="156">
        <v>5</v>
      </c>
      <c r="I26" s="159">
        <v>4</v>
      </c>
      <c r="J26" s="158">
        <v>5</v>
      </c>
      <c r="K26" s="155">
        <v>4</v>
      </c>
      <c r="L26" s="156">
        <v>5</v>
      </c>
      <c r="M26" s="159">
        <v>4</v>
      </c>
      <c r="N26" s="158">
        <v>5</v>
      </c>
      <c r="O26" s="155">
        <v>4</v>
      </c>
      <c r="P26" s="156">
        <v>5</v>
      </c>
      <c r="Q26" s="159">
        <v>4</v>
      </c>
      <c r="R26" s="158">
        <v>5</v>
      </c>
      <c r="S26" s="155">
        <v>4</v>
      </c>
      <c r="T26" s="156">
        <v>5</v>
      </c>
      <c r="U26" s="159">
        <v>4</v>
      </c>
      <c r="V26" s="158">
        <v>5</v>
      </c>
      <c r="W26" s="155">
        <v>4</v>
      </c>
      <c r="X26" s="156">
        <v>5</v>
      </c>
      <c r="Y26" s="159">
        <v>4</v>
      </c>
      <c r="Z26" s="156">
        <v>5</v>
      </c>
      <c r="AA26" s="121"/>
      <c r="AB26" s="121"/>
      <c r="AC26" s="122"/>
    </row>
    <row r="27" spans="1:29" ht="15.75" customHeight="1">
      <c r="A27" s="175" t="str">
        <f>'Annex 15'!C12</f>
        <v>papaya</v>
      </c>
      <c r="B27" s="142" t="s">
        <v>77</v>
      </c>
      <c r="C27" s="143">
        <v>5</v>
      </c>
      <c r="D27" s="144">
        <v>6</v>
      </c>
      <c r="E27" s="145">
        <v>5</v>
      </c>
      <c r="F27" s="146">
        <v>6</v>
      </c>
      <c r="G27" s="143">
        <v>5</v>
      </c>
      <c r="H27" s="144">
        <v>6</v>
      </c>
      <c r="I27" s="147">
        <v>5</v>
      </c>
      <c r="J27" s="146">
        <v>6</v>
      </c>
      <c r="K27" s="143">
        <v>5</v>
      </c>
      <c r="L27" s="144">
        <v>6</v>
      </c>
      <c r="M27" s="147">
        <v>5</v>
      </c>
      <c r="N27" s="146">
        <v>6</v>
      </c>
      <c r="O27" s="143">
        <v>5</v>
      </c>
      <c r="P27" s="144">
        <v>6</v>
      </c>
      <c r="Q27" s="147">
        <v>5</v>
      </c>
      <c r="R27" s="146">
        <v>6</v>
      </c>
      <c r="S27" s="143">
        <v>5</v>
      </c>
      <c r="T27" s="144">
        <v>6</v>
      </c>
      <c r="U27" s="147">
        <v>5</v>
      </c>
      <c r="V27" s="146">
        <v>6</v>
      </c>
      <c r="W27" s="143">
        <v>5</v>
      </c>
      <c r="X27" s="144">
        <v>6</v>
      </c>
      <c r="Y27" s="147">
        <v>5</v>
      </c>
      <c r="Z27" s="144">
        <v>6</v>
      </c>
      <c r="AA27" s="121"/>
      <c r="AB27" s="121"/>
      <c r="AC27" s="122"/>
    </row>
    <row r="28" spans="1:29" ht="15.75" customHeight="1">
      <c r="A28" s="176"/>
      <c r="B28" s="148" t="s">
        <v>78</v>
      </c>
      <c r="C28" s="149">
        <v>5</v>
      </c>
      <c r="D28" s="150">
        <v>6</v>
      </c>
      <c r="E28" s="151">
        <v>5</v>
      </c>
      <c r="F28" s="152">
        <v>6</v>
      </c>
      <c r="G28" s="149">
        <v>5</v>
      </c>
      <c r="H28" s="150">
        <v>6</v>
      </c>
      <c r="I28" s="153">
        <v>5</v>
      </c>
      <c r="J28" s="152">
        <v>6</v>
      </c>
      <c r="K28" s="149">
        <v>5</v>
      </c>
      <c r="L28" s="150">
        <v>6</v>
      </c>
      <c r="M28" s="153">
        <v>5</v>
      </c>
      <c r="N28" s="152">
        <v>6</v>
      </c>
      <c r="O28" s="149">
        <v>5</v>
      </c>
      <c r="P28" s="150">
        <v>6</v>
      </c>
      <c r="Q28" s="153">
        <v>5</v>
      </c>
      <c r="R28" s="152">
        <v>6</v>
      </c>
      <c r="S28" s="149">
        <v>5</v>
      </c>
      <c r="T28" s="150">
        <v>6</v>
      </c>
      <c r="U28" s="153">
        <v>5</v>
      </c>
      <c r="V28" s="152">
        <v>6</v>
      </c>
      <c r="W28" s="149">
        <v>5</v>
      </c>
      <c r="X28" s="150">
        <v>6</v>
      </c>
      <c r="Y28" s="153">
        <v>5</v>
      </c>
      <c r="Z28" s="150">
        <v>6</v>
      </c>
      <c r="AA28" s="121"/>
      <c r="AB28" s="121"/>
      <c r="AC28" s="122"/>
    </row>
    <row r="29" spans="1:29" ht="15.75" customHeight="1">
      <c r="A29" s="177"/>
      <c r="B29" s="154" t="s">
        <v>79</v>
      </c>
      <c r="C29" s="155">
        <v>5</v>
      </c>
      <c r="D29" s="156">
        <v>6</v>
      </c>
      <c r="E29" s="157">
        <v>5</v>
      </c>
      <c r="F29" s="158">
        <v>6</v>
      </c>
      <c r="G29" s="155">
        <v>5</v>
      </c>
      <c r="H29" s="156">
        <v>6</v>
      </c>
      <c r="I29" s="159">
        <v>5</v>
      </c>
      <c r="J29" s="158">
        <v>6</v>
      </c>
      <c r="K29" s="155">
        <v>5</v>
      </c>
      <c r="L29" s="156">
        <v>6</v>
      </c>
      <c r="M29" s="159">
        <v>5</v>
      </c>
      <c r="N29" s="158">
        <v>6</v>
      </c>
      <c r="O29" s="155">
        <v>5</v>
      </c>
      <c r="P29" s="156">
        <v>6</v>
      </c>
      <c r="Q29" s="159">
        <v>5</v>
      </c>
      <c r="R29" s="158">
        <v>6</v>
      </c>
      <c r="S29" s="155">
        <v>5</v>
      </c>
      <c r="T29" s="156">
        <v>6</v>
      </c>
      <c r="U29" s="159">
        <v>5</v>
      </c>
      <c r="V29" s="158">
        <v>6</v>
      </c>
      <c r="W29" s="155">
        <v>5</v>
      </c>
      <c r="X29" s="156">
        <v>6</v>
      </c>
      <c r="Y29" s="159">
        <v>5</v>
      </c>
      <c r="Z29" s="156">
        <v>6</v>
      </c>
      <c r="AA29" s="121"/>
      <c r="AB29" s="121"/>
      <c r="AC29" s="122"/>
    </row>
    <row r="30" spans="1:29" ht="15.75" customHeight="1">
      <c r="A30" s="141" t="s">
        <v>80</v>
      </c>
      <c r="B30" s="142" t="s">
        <v>77</v>
      </c>
      <c r="C30" s="143">
        <v>1</v>
      </c>
      <c r="D30" s="144">
        <v>2</v>
      </c>
      <c r="E30" s="145">
        <v>1</v>
      </c>
      <c r="F30" s="146">
        <v>2</v>
      </c>
      <c r="G30" s="143">
        <v>1</v>
      </c>
      <c r="H30" s="144">
        <v>2</v>
      </c>
      <c r="I30" s="147">
        <v>1</v>
      </c>
      <c r="J30" s="146">
        <v>2</v>
      </c>
      <c r="K30" s="143">
        <v>1</v>
      </c>
      <c r="L30" s="144">
        <v>2</v>
      </c>
      <c r="M30" s="147">
        <v>1</v>
      </c>
      <c r="N30" s="146">
        <v>2</v>
      </c>
      <c r="O30" s="143">
        <v>1</v>
      </c>
      <c r="P30" s="144">
        <v>2</v>
      </c>
      <c r="Q30" s="147">
        <v>1</v>
      </c>
      <c r="R30" s="146">
        <v>2</v>
      </c>
      <c r="S30" s="143">
        <v>1</v>
      </c>
      <c r="T30" s="144">
        <v>2</v>
      </c>
      <c r="U30" s="147">
        <v>1</v>
      </c>
      <c r="V30" s="146">
        <v>2</v>
      </c>
      <c r="W30" s="143">
        <v>1</v>
      </c>
      <c r="X30" s="144">
        <v>2</v>
      </c>
      <c r="Y30" s="147">
        <v>1</v>
      </c>
      <c r="Z30" s="144">
        <v>2</v>
      </c>
      <c r="AA30" s="121"/>
      <c r="AB30" s="121"/>
      <c r="AC30" s="122"/>
    </row>
    <row r="31" spans="1:29" ht="15.75" customHeight="1">
      <c r="A31" s="178" t="str">
        <f>'Annex 15'!C8</f>
        <v>banana</v>
      </c>
      <c r="B31" s="148" t="s">
        <v>78</v>
      </c>
      <c r="C31" s="149">
        <v>1</v>
      </c>
      <c r="D31" s="150">
        <v>2</v>
      </c>
      <c r="E31" s="151">
        <v>1</v>
      </c>
      <c r="F31" s="152">
        <v>2</v>
      </c>
      <c r="G31" s="149">
        <v>1</v>
      </c>
      <c r="H31" s="150">
        <v>2</v>
      </c>
      <c r="I31" s="153">
        <v>1</v>
      </c>
      <c r="J31" s="152">
        <v>2</v>
      </c>
      <c r="K31" s="149">
        <v>1</v>
      </c>
      <c r="L31" s="150">
        <v>2</v>
      </c>
      <c r="M31" s="153">
        <v>1</v>
      </c>
      <c r="N31" s="152">
        <v>2</v>
      </c>
      <c r="O31" s="149">
        <v>1</v>
      </c>
      <c r="P31" s="150">
        <v>2</v>
      </c>
      <c r="Q31" s="153">
        <v>1</v>
      </c>
      <c r="R31" s="152">
        <v>2</v>
      </c>
      <c r="S31" s="149">
        <v>1</v>
      </c>
      <c r="T31" s="150">
        <v>2</v>
      </c>
      <c r="U31" s="153">
        <v>1</v>
      </c>
      <c r="V31" s="152">
        <v>2</v>
      </c>
      <c r="W31" s="149">
        <v>1</v>
      </c>
      <c r="X31" s="150">
        <v>2</v>
      </c>
      <c r="Y31" s="153">
        <v>1</v>
      </c>
      <c r="Z31" s="150">
        <v>2</v>
      </c>
      <c r="AA31" s="121"/>
      <c r="AB31" s="121"/>
      <c r="AC31" s="122"/>
    </row>
    <row r="32" spans="1:29" ht="15.75" customHeight="1">
      <c r="A32" s="177"/>
      <c r="B32" s="154" t="s">
        <v>79</v>
      </c>
      <c r="C32" s="155">
        <v>1</v>
      </c>
      <c r="D32" s="156">
        <v>2</v>
      </c>
      <c r="E32" s="157">
        <v>1</v>
      </c>
      <c r="F32" s="158">
        <v>2</v>
      </c>
      <c r="G32" s="155">
        <v>1</v>
      </c>
      <c r="H32" s="156">
        <v>2</v>
      </c>
      <c r="I32" s="159">
        <v>1</v>
      </c>
      <c r="J32" s="158">
        <v>2</v>
      </c>
      <c r="K32" s="155">
        <v>1</v>
      </c>
      <c r="L32" s="156">
        <v>2</v>
      </c>
      <c r="M32" s="159">
        <v>1</v>
      </c>
      <c r="N32" s="158">
        <v>2</v>
      </c>
      <c r="O32" s="155">
        <v>1</v>
      </c>
      <c r="P32" s="156">
        <v>2</v>
      </c>
      <c r="Q32" s="159">
        <v>1</v>
      </c>
      <c r="R32" s="158">
        <v>2</v>
      </c>
      <c r="S32" s="155">
        <v>1</v>
      </c>
      <c r="T32" s="156">
        <v>2</v>
      </c>
      <c r="U32" s="159">
        <v>1</v>
      </c>
      <c r="V32" s="158">
        <v>2</v>
      </c>
      <c r="W32" s="155">
        <v>1</v>
      </c>
      <c r="X32" s="156">
        <v>2</v>
      </c>
      <c r="Y32" s="159">
        <v>1</v>
      </c>
      <c r="Z32" s="156">
        <v>2</v>
      </c>
      <c r="AA32" s="121"/>
      <c r="AB32" s="121"/>
      <c r="AC32" s="122"/>
    </row>
    <row r="33" spans="1:29" ht="15.75" customHeight="1">
      <c r="A33" s="175" t="str">
        <f>'Annex 15'!C9</f>
        <v>avocado</v>
      </c>
      <c r="B33" s="142" t="s">
        <v>77</v>
      </c>
      <c r="C33" s="143">
        <v>2</v>
      </c>
      <c r="D33" s="144">
        <v>3</v>
      </c>
      <c r="E33" s="145">
        <v>2</v>
      </c>
      <c r="F33" s="146">
        <v>3</v>
      </c>
      <c r="G33" s="143">
        <v>2</v>
      </c>
      <c r="H33" s="144">
        <v>3</v>
      </c>
      <c r="I33" s="147">
        <v>2</v>
      </c>
      <c r="J33" s="146">
        <v>3</v>
      </c>
      <c r="K33" s="143">
        <v>2</v>
      </c>
      <c r="L33" s="144">
        <v>3</v>
      </c>
      <c r="M33" s="147">
        <v>2</v>
      </c>
      <c r="N33" s="146">
        <v>3</v>
      </c>
      <c r="O33" s="143">
        <v>2</v>
      </c>
      <c r="P33" s="144">
        <v>3</v>
      </c>
      <c r="Q33" s="147">
        <v>2</v>
      </c>
      <c r="R33" s="146">
        <v>3</v>
      </c>
      <c r="S33" s="143">
        <v>2</v>
      </c>
      <c r="T33" s="144">
        <v>3</v>
      </c>
      <c r="U33" s="147">
        <v>2</v>
      </c>
      <c r="V33" s="146">
        <v>3</v>
      </c>
      <c r="W33" s="143">
        <v>2</v>
      </c>
      <c r="X33" s="144">
        <v>3</v>
      </c>
      <c r="Y33" s="147">
        <v>2</v>
      </c>
      <c r="Z33" s="144">
        <v>3</v>
      </c>
      <c r="AA33" s="121"/>
      <c r="AB33" s="121"/>
      <c r="AC33" s="122"/>
    </row>
    <row r="34" spans="1:29" ht="15.75" customHeight="1">
      <c r="A34" s="176"/>
      <c r="B34" s="148" t="s">
        <v>78</v>
      </c>
      <c r="C34" s="149">
        <v>2</v>
      </c>
      <c r="D34" s="150">
        <v>3</v>
      </c>
      <c r="E34" s="151">
        <v>2</v>
      </c>
      <c r="F34" s="152">
        <v>3</v>
      </c>
      <c r="G34" s="149">
        <v>2</v>
      </c>
      <c r="H34" s="150">
        <v>3</v>
      </c>
      <c r="I34" s="153">
        <v>2</v>
      </c>
      <c r="J34" s="152">
        <v>3</v>
      </c>
      <c r="K34" s="149">
        <v>2</v>
      </c>
      <c r="L34" s="150">
        <v>3</v>
      </c>
      <c r="M34" s="153">
        <v>2</v>
      </c>
      <c r="N34" s="152">
        <v>3</v>
      </c>
      <c r="O34" s="149">
        <v>2</v>
      </c>
      <c r="P34" s="150">
        <v>3</v>
      </c>
      <c r="Q34" s="153">
        <v>2</v>
      </c>
      <c r="R34" s="152">
        <v>3</v>
      </c>
      <c r="S34" s="149">
        <v>2</v>
      </c>
      <c r="T34" s="150">
        <v>3</v>
      </c>
      <c r="U34" s="153">
        <v>2</v>
      </c>
      <c r="V34" s="152">
        <v>3</v>
      </c>
      <c r="W34" s="149">
        <v>2</v>
      </c>
      <c r="X34" s="150">
        <v>3</v>
      </c>
      <c r="Y34" s="153">
        <v>2</v>
      </c>
      <c r="Z34" s="150">
        <v>3</v>
      </c>
      <c r="AA34" s="121"/>
      <c r="AB34" s="121"/>
      <c r="AC34" s="122"/>
    </row>
    <row r="35" spans="1:29" ht="15.75" customHeight="1">
      <c r="A35" s="177"/>
      <c r="B35" s="154" t="s">
        <v>79</v>
      </c>
      <c r="C35" s="155">
        <v>2</v>
      </c>
      <c r="D35" s="156">
        <v>3</v>
      </c>
      <c r="E35" s="157">
        <v>2</v>
      </c>
      <c r="F35" s="158">
        <v>3</v>
      </c>
      <c r="G35" s="155">
        <v>2</v>
      </c>
      <c r="H35" s="156">
        <v>3</v>
      </c>
      <c r="I35" s="159">
        <v>2</v>
      </c>
      <c r="J35" s="158">
        <v>3</v>
      </c>
      <c r="K35" s="155">
        <v>2</v>
      </c>
      <c r="L35" s="156">
        <v>3</v>
      </c>
      <c r="M35" s="159">
        <v>2</v>
      </c>
      <c r="N35" s="158">
        <v>3</v>
      </c>
      <c r="O35" s="155">
        <v>2</v>
      </c>
      <c r="P35" s="156">
        <v>3</v>
      </c>
      <c r="Q35" s="159">
        <v>2</v>
      </c>
      <c r="R35" s="158">
        <v>3</v>
      </c>
      <c r="S35" s="155">
        <v>2</v>
      </c>
      <c r="T35" s="156">
        <v>3</v>
      </c>
      <c r="U35" s="159">
        <v>2</v>
      </c>
      <c r="V35" s="158">
        <v>3</v>
      </c>
      <c r="W35" s="155">
        <v>2</v>
      </c>
      <c r="X35" s="156">
        <v>3</v>
      </c>
      <c r="Y35" s="159">
        <v>2</v>
      </c>
      <c r="Z35" s="156">
        <v>3</v>
      </c>
      <c r="AA35" s="121"/>
      <c r="AB35" s="121"/>
      <c r="AC35" s="122"/>
    </row>
    <row r="36" spans="1:29" ht="15.75" customHeight="1">
      <c r="A36" s="175" t="str">
        <f>'Annex 15'!C10</f>
        <v>pineapple</v>
      </c>
      <c r="B36" s="142" t="s">
        <v>77</v>
      </c>
      <c r="C36" s="143">
        <v>3</v>
      </c>
      <c r="D36" s="144">
        <v>4</v>
      </c>
      <c r="E36" s="145">
        <v>3</v>
      </c>
      <c r="F36" s="146">
        <v>4</v>
      </c>
      <c r="G36" s="143">
        <v>3</v>
      </c>
      <c r="H36" s="144">
        <v>4</v>
      </c>
      <c r="I36" s="147">
        <v>3</v>
      </c>
      <c r="J36" s="146">
        <v>4</v>
      </c>
      <c r="K36" s="143">
        <v>3</v>
      </c>
      <c r="L36" s="144">
        <v>4</v>
      </c>
      <c r="M36" s="147">
        <v>3</v>
      </c>
      <c r="N36" s="146">
        <v>4</v>
      </c>
      <c r="O36" s="143">
        <v>3</v>
      </c>
      <c r="P36" s="144">
        <v>4</v>
      </c>
      <c r="Q36" s="147">
        <v>3</v>
      </c>
      <c r="R36" s="146">
        <v>4</v>
      </c>
      <c r="S36" s="143">
        <v>3</v>
      </c>
      <c r="T36" s="144">
        <v>4</v>
      </c>
      <c r="U36" s="147">
        <v>3</v>
      </c>
      <c r="V36" s="146">
        <v>4</v>
      </c>
      <c r="W36" s="143">
        <v>3</v>
      </c>
      <c r="X36" s="144">
        <v>4</v>
      </c>
      <c r="Y36" s="147">
        <v>3</v>
      </c>
      <c r="Z36" s="144">
        <v>4</v>
      </c>
      <c r="AA36" s="121"/>
      <c r="AB36" s="121"/>
      <c r="AC36" s="122"/>
    </row>
    <row r="37" spans="1:29" ht="15.75" customHeight="1">
      <c r="A37" s="176"/>
      <c r="B37" s="148" t="s">
        <v>78</v>
      </c>
      <c r="C37" s="149">
        <v>3</v>
      </c>
      <c r="D37" s="150">
        <v>4</v>
      </c>
      <c r="E37" s="151">
        <v>3</v>
      </c>
      <c r="F37" s="152">
        <v>4</v>
      </c>
      <c r="G37" s="149">
        <v>3</v>
      </c>
      <c r="H37" s="150">
        <v>4</v>
      </c>
      <c r="I37" s="153">
        <v>3</v>
      </c>
      <c r="J37" s="152">
        <v>4</v>
      </c>
      <c r="K37" s="149">
        <v>3</v>
      </c>
      <c r="L37" s="150">
        <v>4</v>
      </c>
      <c r="M37" s="153">
        <v>3</v>
      </c>
      <c r="N37" s="152">
        <v>4</v>
      </c>
      <c r="O37" s="149">
        <v>3</v>
      </c>
      <c r="P37" s="150">
        <v>4</v>
      </c>
      <c r="Q37" s="153">
        <v>3</v>
      </c>
      <c r="R37" s="152">
        <v>4</v>
      </c>
      <c r="S37" s="149">
        <v>3</v>
      </c>
      <c r="T37" s="150">
        <v>4</v>
      </c>
      <c r="U37" s="153">
        <v>3</v>
      </c>
      <c r="V37" s="152">
        <v>4</v>
      </c>
      <c r="W37" s="149">
        <v>3</v>
      </c>
      <c r="X37" s="150">
        <v>4</v>
      </c>
      <c r="Y37" s="153">
        <v>3</v>
      </c>
      <c r="Z37" s="150">
        <v>4</v>
      </c>
      <c r="AA37" s="121"/>
      <c r="AB37" s="121"/>
      <c r="AC37" s="122"/>
    </row>
    <row r="38" spans="1:29" ht="15.75" customHeight="1">
      <c r="A38" s="177"/>
      <c r="B38" s="154" t="s">
        <v>79</v>
      </c>
      <c r="C38" s="155">
        <v>3</v>
      </c>
      <c r="D38" s="156">
        <v>4</v>
      </c>
      <c r="E38" s="157">
        <v>3</v>
      </c>
      <c r="F38" s="158">
        <v>4</v>
      </c>
      <c r="G38" s="155">
        <v>3</v>
      </c>
      <c r="H38" s="156">
        <v>4</v>
      </c>
      <c r="I38" s="159">
        <v>3</v>
      </c>
      <c r="J38" s="158">
        <v>4</v>
      </c>
      <c r="K38" s="155">
        <v>3</v>
      </c>
      <c r="L38" s="156">
        <v>4</v>
      </c>
      <c r="M38" s="159">
        <v>3</v>
      </c>
      <c r="N38" s="158">
        <v>4</v>
      </c>
      <c r="O38" s="155">
        <v>3</v>
      </c>
      <c r="P38" s="156">
        <v>4</v>
      </c>
      <c r="Q38" s="159">
        <v>3</v>
      </c>
      <c r="R38" s="158">
        <v>4</v>
      </c>
      <c r="S38" s="155">
        <v>3</v>
      </c>
      <c r="T38" s="156">
        <v>4</v>
      </c>
      <c r="U38" s="159">
        <v>3</v>
      </c>
      <c r="V38" s="158">
        <v>4</v>
      </c>
      <c r="W38" s="155">
        <v>3</v>
      </c>
      <c r="X38" s="156">
        <v>4</v>
      </c>
      <c r="Y38" s="159">
        <v>3</v>
      </c>
      <c r="Z38" s="156">
        <v>4</v>
      </c>
      <c r="AA38" s="121"/>
      <c r="AB38" s="121"/>
      <c r="AC38" s="122"/>
    </row>
    <row r="39" spans="1:29" ht="15.75" customHeight="1">
      <c r="A39" s="175" t="str">
        <f>'Annex 15'!C11</f>
        <v>apple</v>
      </c>
      <c r="B39" s="142" t="s">
        <v>77</v>
      </c>
      <c r="C39" s="143">
        <v>4</v>
      </c>
      <c r="D39" s="144">
        <v>5</v>
      </c>
      <c r="E39" s="145">
        <v>4</v>
      </c>
      <c r="F39" s="146">
        <v>5</v>
      </c>
      <c r="G39" s="143">
        <v>4</v>
      </c>
      <c r="H39" s="144">
        <v>5</v>
      </c>
      <c r="I39" s="147">
        <v>4</v>
      </c>
      <c r="J39" s="146">
        <v>5</v>
      </c>
      <c r="K39" s="143">
        <v>4</v>
      </c>
      <c r="L39" s="144">
        <v>5</v>
      </c>
      <c r="M39" s="147">
        <v>4</v>
      </c>
      <c r="N39" s="146">
        <v>5</v>
      </c>
      <c r="O39" s="143">
        <v>4</v>
      </c>
      <c r="P39" s="144">
        <v>5</v>
      </c>
      <c r="Q39" s="147">
        <v>4</v>
      </c>
      <c r="R39" s="146">
        <v>5</v>
      </c>
      <c r="S39" s="143">
        <v>4</v>
      </c>
      <c r="T39" s="144">
        <v>5</v>
      </c>
      <c r="U39" s="147">
        <v>4</v>
      </c>
      <c r="V39" s="146">
        <v>5</v>
      </c>
      <c r="W39" s="143">
        <v>4</v>
      </c>
      <c r="X39" s="144">
        <v>5</v>
      </c>
      <c r="Y39" s="147">
        <v>4</v>
      </c>
      <c r="Z39" s="144">
        <v>5</v>
      </c>
      <c r="AA39" s="121"/>
      <c r="AB39" s="121"/>
      <c r="AC39" s="122"/>
    </row>
    <row r="40" spans="1:29" ht="15.75" customHeight="1">
      <c r="A40" s="176"/>
      <c r="B40" s="148" t="s">
        <v>78</v>
      </c>
      <c r="C40" s="149">
        <v>4</v>
      </c>
      <c r="D40" s="150">
        <v>5</v>
      </c>
      <c r="E40" s="151">
        <v>4</v>
      </c>
      <c r="F40" s="152">
        <v>5</v>
      </c>
      <c r="G40" s="149">
        <v>4</v>
      </c>
      <c r="H40" s="150">
        <v>5</v>
      </c>
      <c r="I40" s="153">
        <v>4</v>
      </c>
      <c r="J40" s="152">
        <v>5</v>
      </c>
      <c r="K40" s="149">
        <v>4</v>
      </c>
      <c r="L40" s="150">
        <v>5</v>
      </c>
      <c r="M40" s="153">
        <v>4</v>
      </c>
      <c r="N40" s="152">
        <v>5</v>
      </c>
      <c r="O40" s="149">
        <v>4</v>
      </c>
      <c r="P40" s="150">
        <v>5</v>
      </c>
      <c r="Q40" s="153">
        <v>4</v>
      </c>
      <c r="R40" s="152">
        <v>5</v>
      </c>
      <c r="S40" s="149">
        <v>4</v>
      </c>
      <c r="T40" s="150">
        <v>5</v>
      </c>
      <c r="U40" s="153">
        <v>4</v>
      </c>
      <c r="V40" s="152">
        <v>5</v>
      </c>
      <c r="W40" s="149">
        <v>4</v>
      </c>
      <c r="X40" s="150">
        <v>5</v>
      </c>
      <c r="Y40" s="153">
        <v>4</v>
      </c>
      <c r="Z40" s="150">
        <v>5</v>
      </c>
      <c r="AA40" s="121"/>
      <c r="AB40" s="121"/>
      <c r="AC40" s="122"/>
    </row>
    <row r="41" spans="1:29" ht="15.75" customHeight="1">
      <c r="A41" s="177"/>
      <c r="B41" s="154" t="s">
        <v>79</v>
      </c>
      <c r="C41" s="155">
        <v>4</v>
      </c>
      <c r="D41" s="156">
        <v>5</v>
      </c>
      <c r="E41" s="157">
        <v>4</v>
      </c>
      <c r="F41" s="158">
        <v>5</v>
      </c>
      <c r="G41" s="155">
        <v>4</v>
      </c>
      <c r="H41" s="156">
        <v>5</v>
      </c>
      <c r="I41" s="159">
        <v>4</v>
      </c>
      <c r="J41" s="158">
        <v>5</v>
      </c>
      <c r="K41" s="155">
        <v>4</v>
      </c>
      <c r="L41" s="156">
        <v>5</v>
      </c>
      <c r="M41" s="159">
        <v>4</v>
      </c>
      <c r="N41" s="158">
        <v>5</v>
      </c>
      <c r="O41" s="155">
        <v>4</v>
      </c>
      <c r="P41" s="156">
        <v>5</v>
      </c>
      <c r="Q41" s="159">
        <v>4</v>
      </c>
      <c r="R41" s="158">
        <v>5</v>
      </c>
      <c r="S41" s="155">
        <v>4</v>
      </c>
      <c r="T41" s="156">
        <v>5</v>
      </c>
      <c r="U41" s="159">
        <v>4</v>
      </c>
      <c r="V41" s="158">
        <v>5</v>
      </c>
      <c r="W41" s="155">
        <v>4</v>
      </c>
      <c r="X41" s="156">
        <v>5</v>
      </c>
      <c r="Y41" s="159">
        <v>4</v>
      </c>
      <c r="Z41" s="156">
        <v>5</v>
      </c>
      <c r="AA41" s="121"/>
      <c r="AB41" s="121"/>
      <c r="AC41" s="122"/>
    </row>
    <row r="42" spans="1:29" ht="15.75" customHeight="1">
      <c r="A42" s="175" t="str">
        <f>'Annex 15'!C12</f>
        <v>papaya</v>
      </c>
      <c r="B42" s="142" t="s">
        <v>77</v>
      </c>
      <c r="C42" s="143">
        <v>5</v>
      </c>
      <c r="D42" s="144">
        <v>6</v>
      </c>
      <c r="E42" s="145">
        <v>5</v>
      </c>
      <c r="F42" s="146">
        <v>6</v>
      </c>
      <c r="G42" s="143">
        <v>5</v>
      </c>
      <c r="H42" s="144">
        <v>6</v>
      </c>
      <c r="I42" s="147">
        <v>5</v>
      </c>
      <c r="J42" s="146">
        <v>6</v>
      </c>
      <c r="K42" s="143">
        <v>5</v>
      </c>
      <c r="L42" s="144">
        <v>6</v>
      </c>
      <c r="M42" s="147">
        <v>5</v>
      </c>
      <c r="N42" s="146">
        <v>6</v>
      </c>
      <c r="O42" s="143">
        <v>5</v>
      </c>
      <c r="P42" s="144">
        <v>6</v>
      </c>
      <c r="Q42" s="147">
        <v>5</v>
      </c>
      <c r="R42" s="146">
        <v>6</v>
      </c>
      <c r="S42" s="143">
        <v>5</v>
      </c>
      <c r="T42" s="144">
        <v>6</v>
      </c>
      <c r="U42" s="147">
        <v>5</v>
      </c>
      <c r="V42" s="146">
        <v>6</v>
      </c>
      <c r="W42" s="143">
        <v>5</v>
      </c>
      <c r="X42" s="144">
        <v>6</v>
      </c>
      <c r="Y42" s="147">
        <v>5</v>
      </c>
      <c r="Z42" s="144">
        <v>6</v>
      </c>
      <c r="AA42" s="121"/>
      <c r="AB42" s="121"/>
      <c r="AC42" s="122"/>
    </row>
    <row r="43" spans="1:29" ht="15.75" customHeight="1">
      <c r="A43" s="176"/>
      <c r="B43" s="148" t="s">
        <v>78</v>
      </c>
      <c r="C43" s="149">
        <v>5</v>
      </c>
      <c r="D43" s="150">
        <v>6</v>
      </c>
      <c r="E43" s="151">
        <v>5</v>
      </c>
      <c r="F43" s="152">
        <v>6</v>
      </c>
      <c r="G43" s="149">
        <v>5</v>
      </c>
      <c r="H43" s="150">
        <v>6</v>
      </c>
      <c r="I43" s="153">
        <v>5</v>
      </c>
      <c r="J43" s="152">
        <v>6</v>
      </c>
      <c r="K43" s="149">
        <v>5</v>
      </c>
      <c r="L43" s="150">
        <v>6</v>
      </c>
      <c r="M43" s="153">
        <v>5</v>
      </c>
      <c r="N43" s="152">
        <v>6</v>
      </c>
      <c r="O43" s="149">
        <v>5</v>
      </c>
      <c r="P43" s="150">
        <v>6</v>
      </c>
      <c r="Q43" s="153">
        <v>5</v>
      </c>
      <c r="R43" s="152">
        <v>6</v>
      </c>
      <c r="S43" s="149">
        <v>5</v>
      </c>
      <c r="T43" s="150">
        <v>6</v>
      </c>
      <c r="U43" s="153">
        <v>5</v>
      </c>
      <c r="V43" s="152">
        <v>6</v>
      </c>
      <c r="W43" s="149">
        <v>5</v>
      </c>
      <c r="X43" s="150">
        <v>6</v>
      </c>
      <c r="Y43" s="153">
        <v>5</v>
      </c>
      <c r="Z43" s="150">
        <v>6</v>
      </c>
      <c r="AA43" s="121"/>
      <c r="AB43" s="121"/>
      <c r="AC43" s="122"/>
    </row>
    <row r="44" spans="1:29" ht="15.75" customHeight="1">
      <c r="A44" s="177"/>
      <c r="B44" s="154" t="s">
        <v>79</v>
      </c>
      <c r="C44" s="155">
        <v>5</v>
      </c>
      <c r="D44" s="156">
        <v>6</v>
      </c>
      <c r="E44" s="157">
        <v>5</v>
      </c>
      <c r="F44" s="158">
        <v>6</v>
      </c>
      <c r="G44" s="155">
        <v>5</v>
      </c>
      <c r="H44" s="156">
        <v>6</v>
      </c>
      <c r="I44" s="159">
        <v>5</v>
      </c>
      <c r="J44" s="158">
        <v>6</v>
      </c>
      <c r="K44" s="155">
        <v>5</v>
      </c>
      <c r="L44" s="156">
        <v>6</v>
      </c>
      <c r="M44" s="159">
        <v>5</v>
      </c>
      <c r="N44" s="158">
        <v>6</v>
      </c>
      <c r="O44" s="155">
        <v>5</v>
      </c>
      <c r="P44" s="156">
        <v>6</v>
      </c>
      <c r="Q44" s="159">
        <v>5</v>
      </c>
      <c r="R44" s="158">
        <v>6</v>
      </c>
      <c r="S44" s="155">
        <v>5</v>
      </c>
      <c r="T44" s="156">
        <v>6</v>
      </c>
      <c r="U44" s="159">
        <v>5</v>
      </c>
      <c r="V44" s="158">
        <v>6</v>
      </c>
      <c r="W44" s="155">
        <v>5</v>
      </c>
      <c r="X44" s="156">
        <v>6</v>
      </c>
      <c r="Y44" s="159">
        <v>5</v>
      </c>
      <c r="Z44" s="156">
        <v>6</v>
      </c>
      <c r="AA44" s="121"/>
      <c r="AB44" s="121"/>
      <c r="AC44" s="122"/>
    </row>
    <row r="45" spans="1:29" ht="15.75" customHeight="1">
      <c r="A45" s="141" t="s">
        <v>51</v>
      </c>
      <c r="B45" s="142" t="s">
        <v>77</v>
      </c>
      <c r="C45" s="143">
        <v>1</v>
      </c>
      <c r="D45" s="144">
        <v>2</v>
      </c>
      <c r="E45" s="145">
        <v>1</v>
      </c>
      <c r="F45" s="146">
        <v>2</v>
      </c>
      <c r="G45" s="143">
        <v>1</v>
      </c>
      <c r="H45" s="144">
        <v>2</v>
      </c>
      <c r="I45" s="147">
        <v>1</v>
      </c>
      <c r="J45" s="146">
        <v>2</v>
      </c>
      <c r="K45" s="143">
        <v>1</v>
      </c>
      <c r="L45" s="144">
        <v>2</v>
      </c>
      <c r="M45" s="147">
        <v>1</v>
      </c>
      <c r="N45" s="146">
        <v>2</v>
      </c>
      <c r="O45" s="143">
        <v>1</v>
      </c>
      <c r="P45" s="144">
        <v>2</v>
      </c>
      <c r="Q45" s="147">
        <v>1</v>
      </c>
      <c r="R45" s="146">
        <v>2</v>
      </c>
      <c r="S45" s="143">
        <v>1</v>
      </c>
      <c r="T45" s="144">
        <v>2</v>
      </c>
      <c r="U45" s="147">
        <v>1</v>
      </c>
      <c r="V45" s="146">
        <v>2</v>
      </c>
      <c r="W45" s="143">
        <v>1</v>
      </c>
      <c r="X45" s="144">
        <v>2</v>
      </c>
      <c r="Y45" s="147">
        <v>1</v>
      </c>
      <c r="Z45" s="144">
        <v>2</v>
      </c>
      <c r="AA45" s="121"/>
      <c r="AB45" s="121"/>
      <c r="AC45" s="122"/>
    </row>
    <row r="46" spans="1:29" ht="15.75" customHeight="1">
      <c r="A46" s="178" t="str">
        <f>'Annex 15'!C8</f>
        <v>banana</v>
      </c>
      <c r="B46" s="148" t="s">
        <v>78</v>
      </c>
      <c r="C46" s="149">
        <v>1</v>
      </c>
      <c r="D46" s="150">
        <v>2</v>
      </c>
      <c r="E46" s="151">
        <v>1</v>
      </c>
      <c r="F46" s="152">
        <v>2</v>
      </c>
      <c r="G46" s="149">
        <v>1</v>
      </c>
      <c r="H46" s="150">
        <v>2</v>
      </c>
      <c r="I46" s="153">
        <v>1</v>
      </c>
      <c r="J46" s="152">
        <v>2</v>
      </c>
      <c r="K46" s="149">
        <v>1</v>
      </c>
      <c r="L46" s="150">
        <v>2</v>
      </c>
      <c r="M46" s="153">
        <v>1</v>
      </c>
      <c r="N46" s="152">
        <v>2</v>
      </c>
      <c r="O46" s="149">
        <v>1</v>
      </c>
      <c r="P46" s="150">
        <v>2</v>
      </c>
      <c r="Q46" s="153">
        <v>1</v>
      </c>
      <c r="R46" s="152">
        <v>2</v>
      </c>
      <c r="S46" s="149">
        <v>1</v>
      </c>
      <c r="T46" s="150">
        <v>2</v>
      </c>
      <c r="U46" s="153">
        <v>1</v>
      </c>
      <c r="V46" s="152">
        <v>2</v>
      </c>
      <c r="W46" s="149">
        <v>1</v>
      </c>
      <c r="X46" s="150">
        <v>2</v>
      </c>
      <c r="Y46" s="153">
        <v>1</v>
      </c>
      <c r="Z46" s="150">
        <v>2</v>
      </c>
      <c r="AA46" s="121"/>
      <c r="AB46" s="121"/>
      <c r="AC46" s="122"/>
    </row>
    <row r="47" spans="1:29" ht="15.75" customHeight="1">
      <c r="A47" s="177"/>
      <c r="B47" s="154" t="s">
        <v>79</v>
      </c>
      <c r="C47" s="155">
        <v>1</v>
      </c>
      <c r="D47" s="156">
        <v>2</v>
      </c>
      <c r="E47" s="157">
        <v>1</v>
      </c>
      <c r="F47" s="158">
        <v>2</v>
      </c>
      <c r="G47" s="155">
        <v>1</v>
      </c>
      <c r="H47" s="156">
        <v>2</v>
      </c>
      <c r="I47" s="159">
        <v>1</v>
      </c>
      <c r="J47" s="158">
        <v>2</v>
      </c>
      <c r="K47" s="155">
        <v>1</v>
      </c>
      <c r="L47" s="156">
        <v>2</v>
      </c>
      <c r="M47" s="159">
        <v>1</v>
      </c>
      <c r="N47" s="158">
        <v>2</v>
      </c>
      <c r="O47" s="155">
        <v>1</v>
      </c>
      <c r="P47" s="156">
        <v>2</v>
      </c>
      <c r="Q47" s="159">
        <v>1</v>
      </c>
      <c r="R47" s="158">
        <v>2</v>
      </c>
      <c r="S47" s="155">
        <v>1</v>
      </c>
      <c r="T47" s="156">
        <v>2</v>
      </c>
      <c r="U47" s="159">
        <v>1</v>
      </c>
      <c r="V47" s="158">
        <v>2</v>
      </c>
      <c r="W47" s="155">
        <v>1</v>
      </c>
      <c r="X47" s="156">
        <v>2</v>
      </c>
      <c r="Y47" s="159">
        <v>1</v>
      </c>
      <c r="Z47" s="156">
        <v>2</v>
      </c>
      <c r="AA47" s="121"/>
      <c r="AB47" s="121"/>
      <c r="AC47" s="122"/>
    </row>
    <row r="48" spans="1:29" ht="15.75" customHeight="1">
      <c r="A48" s="175" t="str">
        <f>'Annex 15'!C9</f>
        <v>avocado</v>
      </c>
      <c r="B48" s="142" t="s">
        <v>77</v>
      </c>
      <c r="C48" s="143">
        <v>2</v>
      </c>
      <c r="D48" s="144">
        <v>3</v>
      </c>
      <c r="E48" s="145">
        <v>2</v>
      </c>
      <c r="F48" s="146">
        <v>3</v>
      </c>
      <c r="G48" s="143">
        <v>2</v>
      </c>
      <c r="H48" s="144">
        <v>3</v>
      </c>
      <c r="I48" s="147">
        <v>2</v>
      </c>
      <c r="J48" s="146">
        <v>3</v>
      </c>
      <c r="K48" s="143">
        <v>2</v>
      </c>
      <c r="L48" s="144">
        <v>3</v>
      </c>
      <c r="M48" s="147">
        <v>2</v>
      </c>
      <c r="N48" s="146">
        <v>3</v>
      </c>
      <c r="O48" s="143">
        <v>2</v>
      </c>
      <c r="P48" s="144">
        <v>3</v>
      </c>
      <c r="Q48" s="147">
        <v>2</v>
      </c>
      <c r="R48" s="146">
        <v>3</v>
      </c>
      <c r="S48" s="143">
        <v>2</v>
      </c>
      <c r="T48" s="144">
        <v>3</v>
      </c>
      <c r="U48" s="147">
        <v>2</v>
      </c>
      <c r="V48" s="146">
        <v>3</v>
      </c>
      <c r="W48" s="143">
        <v>2</v>
      </c>
      <c r="X48" s="144">
        <v>3</v>
      </c>
      <c r="Y48" s="147">
        <v>2</v>
      </c>
      <c r="Z48" s="144">
        <v>3</v>
      </c>
      <c r="AA48" s="121"/>
      <c r="AB48" s="121"/>
      <c r="AC48" s="122"/>
    </row>
    <row r="49" spans="1:29" ht="15.75" customHeight="1">
      <c r="A49" s="176"/>
      <c r="B49" s="148" t="s">
        <v>78</v>
      </c>
      <c r="C49" s="149">
        <v>2</v>
      </c>
      <c r="D49" s="150">
        <v>3</v>
      </c>
      <c r="E49" s="151">
        <v>2</v>
      </c>
      <c r="F49" s="152">
        <v>3</v>
      </c>
      <c r="G49" s="149">
        <v>2</v>
      </c>
      <c r="H49" s="150">
        <v>3</v>
      </c>
      <c r="I49" s="153">
        <v>2</v>
      </c>
      <c r="J49" s="152">
        <v>3</v>
      </c>
      <c r="K49" s="149">
        <v>2</v>
      </c>
      <c r="L49" s="150">
        <v>3</v>
      </c>
      <c r="M49" s="153">
        <v>2</v>
      </c>
      <c r="N49" s="152">
        <v>3</v>
      </c>
      <c r="O49" s="149">
        <v>2</v>
      </c>
      <c r="P49" s="150">
        <v>3</v>
      </c>
      <c r="Q49" s="153">
        <v>2</v>
      </c>
      <c r="R49" s="152">
        <v>3</v>
      </c>
      <c r="S49" s="149">
        <v>2</v>
      </c>
      <c r="T49" s="150">
        <v>3</v>
      </c>
      <c r="U49" s="153">
        <v>2</v>
      </c>
      <c r="V49" s="152">
        <v>3</v>
      </c>
      <c r="W49" s="149">
        <v>2</v>
      </c>
      <c r="X49" s="150">
        <v>3</v>
      </c>
      <c r="Y49" s="153">
        <v>2</v>
      </c>
      <c r="Z49" s="150">
        <v>3</v>
      </c>
      <c r="AA49" s="121"/>
      <c r="AB49" s="121"/>
      <c r="AC49" s="122"/>
    </row>
    <row r="50" spans="1:29" ht="15.75" customHeight="1">
      <c r="A50" s="177"/>
      <c r="B50" s="154" t="s">
        <v>79</v>
      </c>
      <c r="C50" s="155">
        <v>2</v>
      </c>
      <c r="D50" s="156">
        <v>3</v>
      </c>
      <c r="E50" s="157">
        <v>2</v>
      </c>
      <c r="F50" s="158">
        <v>3</v>
      </c>
      <c r="G50" s="155">
        <v>2</v>
      </c>
      <c r="H50" s="156">
        <v>3</v>
      </c>
      <c r="I50" s="159">
        <v>2</v>
      </c>
      <c r="J50" s="158">
        <v>3</v>
      </c>
      <c r="K50" s="155">
        <v>2</v>
      </c>
      <c r="L50" s="156">
        <v>3</v>
      </c>
      <c r="M50" s="159">
        <v>2</v>
      </c>
      <c r="N50" s="158">
        <v>3</v>
      </c>
      <c r="O50" s="155">
        <v>2</v>
      </c>
      <c r="P50" s="156">
        <v>3</v>
      </c>
      <c r="Q50" s="159">
        <v>2</v>
      </c>
      <c r="R50" s="158">
        <v>3</v>
      </c>
      <c r="S50" s="155">
        <v>2</v>
      </c>
      <c r="T50" s="156">
        <v>3</v>
      </c>
      <c r="U50" s="159">
        <v>2</v>
      </c>
      <c r="V50" s="158">
        <v>3</v>
      </c>
      <c r="W50" s="155">
        <v>2</v>
      </c>
      <c r="X50" s="156">
        <v>3</v>
      </c>
      <c r="Y50" s="159">
        <v>2</v>
      </c>
      <c r="Z50" s="156">
        <v>3</v>
      </c>
      <c r="AA50" s="121"/>
      <c r="AB50" s="121"/>
      <c r="AC50" s="122"/>
    </row>
    <row r="51" spans="1:29" ht="15.75" customHeight="1">
      <c r="A51" s="175" t="str">
        <f>'Annex 15'!C10</f>
        <v>pineapple</v>
      </c>
      <c r="B51" s="142" t="s">
        <v>77</v>
      </c>
      <c r="C51" s="143">
        <v>3</v>
      </c>
      <c r="D51" s="144">
        <v>4</v>
      </c>
      <c r="E51" s="145">
        <v>3</v>
      </c>
      <c r="F51" s="146">
        <v>4</v>
      </c>
      <c r="G51" s="143">
        <v>3</v>
      </c>
      <c r="H51" s="144">
        <v>4</v>
      </c>
      <c r="I51" s="147">
        <v>3</v>
      </c>
      <c r="J51" s="146">
        <v>4</v>
      </c>
      <c r="K51" s="143">
        <v>3</v>
      </c>
      <c r="L51" s="144">
        <v>4</v>
      </c>
      <c r="M51" s="147">
        <v>3</v>
      </c>
      <c r="N51" s="146">
        <v>4</v>
      </c>
      <c r="O51" s="143">
        <v>3</v>
      </c>
      <c r="P51" s="144">
        <v>4</v>
      </c>
      <c r="Q51" s="147">
        <v>3</v>
      </c>
      <c r="R51" s="146">
        <v>4</v>
      </c>
      <c r="S51" s="143">
        <v>3</v>
      </c>
      <c r="T51" s="144">
        <v>4</v>
      </c>
      <c r="U51" s="147">
        <v>3</v>
      </c>
      <c r="V51" s="146">
        <v>4</v>
      </c>
      <c r="W51" s="143">
        <v>3</v>
      </c>
      <c r="X51" s="144">
        <v>4</v>
      </c>
      <c r="Y51" s="147">
        <v>3</v>
      </c>
      <c r="Z51" s="144">
        <v>4</v>
      </c>
      <c r="AA51" s="121"/>
      <c r="AB51" s="121"/>
      <c r="AC51" s="122"/>
    </row>
    <row r="52" spans="1:29" ht="14">
      <c r="A52" s="176"/>
      <c r="B52" s="148" t="s">
        <v>78</v>
      </c>
      <c r="C52" s="149">
        <v>3</v>
      </c>
      <c r="D52" s="150">
        <v>4</v>
      </c>
      <c r="E52" s="151">
        <v>3</v>
      </c>
      <c r="F52" s="152">
        <v>4</v>
      </c>
      <c r="G52" s="149">
        <v>3</v>
      </c>
      <c r="H52" s="150">
        <v>4</v>
      </c>
      <c r="I52" s="153">
        <v>3</v>
      </c>
      <c r="J52" s="152">
        <v>4</v>
      </c>
      <c r="K52" s="149">
        <v>3</v>
      </c>
      <c r="L52" s="150">
        <v>4</v>
      </c>
      <c r="M52" s="153">
        <v>3</v>
      </c>
      <c r="N52" s="152">
        <v>4</v>
      </c>
      <c r="O52" s="149">
        <v>3</v>
      </c>
      <c r="P52" s="150">
        <v>4</v>
      </c>
      <c r="Q52" s="153">
        <v>3</v>
      </c>
      <c r="R52" s="152">
        <v>4</v>
      </c>
      <c r="S52" s="149">
        <v>3</v>
      </c>
      <c r="T52" s="150">
        <v>4</v>
      </c>
      <c r="U52" s="153">
        <v>3</v>
      </c>
      <c r="V52" s="152">
        <v>4</v>
      </c>
      <c r="W52" s="149">
        <v>3</v>
      </c>
      <c r="X52" s="150">
        <v>4</v>
      </c>
      <c r="Y52" s="153">
        <v>3</v>
      </c>
      <c r="Z52" s="150">
        <v>4</v>
      </c>
      <c r="AA52" s="121"/>
      <c r="AB52" s="121"/>
      <c r="AC52" s="122"/>
    </row>
    <row r="53" spans="1:29" ht="14">
      <c r="A53" s="177"/>
      <c r="B53" s="154" t="s">
        <v>79</v>
      </c>
      <c r="C53" s="155">
        <v>3</v>
      </c>
      <c r="D53" s="156">
        <v>4</v>
      </c>
      <c r="E53" s="157">
        <v>3</v>
      </c>
      <c r="F53" s="158">
        <v>4</v>
      </c>
      <c r="G53" s="155">
        <v>3</v>
      </c>
      <c r="H53" s="156">
        <v>4</v>
      </c>
      <c r="I53" s="159">
        <v>3</v>
      </c>
      <c r="J53" s="158">
        <v>4</v>
      </c>
      <c r="K53" s="155">
        <v>3</v>
      </c>
      <c r="L53" s="156">
        <v>4</v>
      </c>
      <c r="M53" s="159">
        <v>3</v>
      </c>
      <c r="N53" s="158">
        <v>4</v>
      </c>
      <c r="O53" s="155">
        <v>3</v>
      </c>
      <c r="P53" s="156">
        <v>4</v>
      </c>
      <c r="Q53" s="159">
        <v>3</v>
      </c>
      <c r="R53" s="158">
        <v>4</v>
      </c>
      <c r="S53" s="155">
        <v>3</v>
      </c>
      <c r="T53" s="156">
        <v>4</v>
      </c>
      <c r="U53" s="159">
        <v>3</v>
      </c>
      <c r="V53" s="158">
        <v>4</v>
      </c>
      <c r="W53" s="155">
        <v>3</v>
      </c>
      <c r="X53" s="156">
        <v>4</v>
      </c>
      <c r="Y53" s="159">
        <v>3</v>
      </c>
      <c r="Z53" s="156">
        <v>4</v>
      </c>
      <c r="AA53" s="121"/>
      <c r="AB53" s="121"/>
      <c r="AC53" s="122"/>
    </row>
    <row r="54" spans="1:29" ht="14">
      <c r="A54" s="175" t="str">
        <f>'Annex 15'!C11</f>
        <v>apple</v>
      </c>
      <c r="B54" s="142" t="s">
        <v>77</v>
      </c>
      <c r="C54" s="143">
        <v>4</v>
      </c>
      <c r="D54" s="144">
        <v>5</v>
      </c>
      <c r="E54" s="145">
        <v>4</v>
      </c>
      <c r="F54" s="146">
        <v>5</v>
      </c>
      <c r="G54" s="143">
        <v>4</v>
      </c>
      <c r="H54" s="144">
        <v>5</v>
      </c>
      <c r="I54" s="147">
        <v>4</v>
      </c>
      <c r="J54" s="146">
        <v>5</v>
      </c>
      <c r="K54" s="143">
        <v>4</v>
      </c>
      <c r="L54" s="144">
        <v>5</v>
      </c>
      <c r="M54" s="147">
        <v>4</v>
      </c>
      <c r="N54" s="146">
        <v>5</v>
      </c>
      <c r="O54" s="143">
        <v>4</v>
      </c>
      <c r="P54" s="144">
        <v>5</v>
      </c>
      <c r="Q54" s="147">
        <v>4</v>
      </c>
      <c r="R54" s="146">
        <v>5</v>
      </c>
      <c r="S54" s="143">
        <v>4</v>
      </c>
      <c r="T54" s="144">
        <v>5</v>
      </c>
      <c r="U54" s="147">
        <v>4</v>
      </c>
      <c r="V54" s="146">
        <v>5</v>
      </c>
      <c r="W54" s="143">
        <v>4</v>
      </c>
      <c r="X54" s="144">
        <v>5</v>
      </c>
      <c r="Y54" s="147">
        <v>4</v>
      </c>
      <c r="Z54" s="144">
        <v>5</v>
      </c>
      <c r="AA54" s="121"/>
      <c r="AB54" s="121"/>
      <c r="AC54" s="122"/>
    </row>
    <row r="55" spans="1:29" ht="14">
      <c r="A55" s="176"/>
      <c r="B55" s="148" t="s">
        <v>78</v>
      </c>
      <c r="C55" s="149">
        <v>4</v>
      </c>
      <c r="D55" s="150">
        <v>5</v>
      </c>
      <c r="E55" s="151">
        <v>4</v>
      </c>
      <c r="F55" s="152">
        <v>5</v>
      </c>
      <c r="G55" s="149">
        <v>4</v>
      </c>
      <c r="H55" s="150">
        <v>5</v>
      </c>
      <c r="I55" s="153">
        <v>4</v>
      </c>
      <c r="J55" s="152">
        <v>5</v>
      </c>
      <c r="K55" s="149">
        <v>4</v>
      </c>
      <c r="L55" s="150">
        <v>5</v>
      </c>
      <c r="M55" s="153">
        <v>4</v>
      </c>
      <c r="N55" s="152">
        <v>5</v>
      </c>
      <c r="O55" s="149">
        <v>4</v>
      </c>
      <c r="P55" s="150">
        <v>5</v>
      </c>
      <c r="Q55" s="153">
        <v>4</v>
      </c>
      <c r="R55" s="152">
        <v>5</v>
      </c>
      <c r="S55" s="149">
        <v>4</v>
      </c>
      <c r="T55" s="150">
        <v>5</v>
      </c>
      <c r="U55" s="153">
        <v>4</v>
      </c>
      <c r="V55" s="152">
        <v>5</v>
      </c>
      <c r="W55" s="149">
        <v>4</v>
      </c>
      <c r="X55" s="150">
        <v>5</v>
      </c>
      <c r="Y55" s="153">
        <v>4</v>
      </c>
      <c r="Z55" s="150">
        <v>5</v>
      </c>
      <c r="AA55" s="121"/>
      <c r="AB55" s="121"/>
      <c r="AC55" s="122"/>
    </row>
    <row r="56" spans="1:29" ht="14">
      <c r="A56" s="177"/>
      <c r="B56" s="154" t="s">
        <v>79</v>
      </c>
      <c r="C56" s="155">
        <v>4</v>
      </c>
      <c r="D56" s="156">
        <v>5</v>
      </c>
      <c r="E56" s="157">
        <v>4</v>
      </c>
      <c r="F56" s="158">
        <v>5</v>
      </c>
      <c r="G56" s="155">
        <v>4</v>
      </c>
      <c r="H56" s="156">
        <v>5</v>
      </c>
      <c r="I56" s="159">
        <v>4</v>
      </c>
      <c r="J56" s="158">
        <v>5</v>
      </c>
      <c r="K56" s="155">
        <v>4</v>
      </c>
      <c r="L56" s="156">
        <v>5</v>
      </c>
      <c r="M56" s="159">
        <v>4</v>
      </c>
      <c r="N56" s="158">
        <v>5</v>
      </c>
      <c r="O56" s="155">
        <v>4</v>
      </c>
      <c r="P56" s="156">
        <v>5</v>
      </c>
      <c r="Q56" s="159">
        <v>4</v>
      </c>
      <c r="R56" s="158">
        <v>5</v>
      </c>
      <c r="S56" s="155">
        <v>4</v>
      </c>
      <c r="T56" s="156">
        <v>5</v>
      </c>
      <c r="U56" s="159">
        <v>4</v>
      </c>
      <c r="V56" s="158">
        <v>5</v>
      </c>
      <c r="W56" s="155">
        <v>4</v>
      </c>
      <c r="X56" s="156">
        <v>5</v>
      </c>
      <c r="Y56" s="159">
        <v>4</v>
      </c>
      <c r="Z56" s="156">
        <v>5</v>
      </c>
      <c r="AA56" s="121"/>
      <c r="AB56" s="121"/>
      <c r="AC56" s="122"/>
    </row>
    <row r="57" spans="1:29" ht="14">
      <c r="A57" s="175" t="str">
        <f>'Annex 15'!C12</f>
        <v>papaya</v>
      </c>
      <c r="B57" s="142" t="s">
        <v>77</v>
      </c>
      <c r="C57" s="143">
        <v>5</v>
      </c>
      <c r="D57" s="144">
        <v>6</v>
      </c>
      <c r="E57" s="145">
        <v>5</v>
      </c>
      <c r="F57" s="146">
        <v>6</v>
      </c>
      <c r="G57" s="143">
        <v>5</v>
      </c>
      <c r="H57" s="144">
        <v>6</v>
      </c>
      <c r="I57" s="147">
        <v>5</v>
      </c>
      <c r="J57" s="146">
        <v>6</v>
      </c>
      <c r="K57" s="143">
        <v>5</v>
      </c>
      <c r="L57" s="144">
        <v>6</v>
      </c>
      <c r="M57" s="147">
        <v>5</v>
      </c>
      <c r="N57" s="146">
        <v>6</v>
      </c>
      <c r="O57" s="143">
        <v>5</v>
      </c>
      <c r="P57" s="144">
        <v>6</v>
      </c>
      <c r="Q57" s="147">
        <v>5</v>
      </c>
      <c r="R57" s="146">
        <v>6</v>
      </c>
      <c r="S57" s="143">
        <v>5</v>
      </c>
      <c r="T57" s="144">
        <v>6</v>
      </c>
      <c r="U57" s="147">
        <v>5</v>
      </c>
      <c r="V57" s="146">
        <v>6</v>
      </c>
      <c r="W57" s="143">
        <v>5</v>
      </c>
      <c r="X57" s="144">
        <v>6</v>
      </c>
      <c r="Y57" s="147">
        <v>5</v>
      </c>
      <c r="Z57" s="144">
        <v>6</v>
      </c>
      <c r="AA57" s="121"/>
      <c r="AB57" s="121"/>
      <c r="AC57" s="122"/>
    </row>
    <row r="58" spans="1:29" ht="14">
      <c r="A58" s="176"/>
      <c r="B58" s="148" t="s">
        <v>78</v>
      </c>
      <c r="C58" s="149">
        <v>5</v>
      </c>
      <c r="D58" s="150">
        <v>6</v>
      </c>
      <c r="E58" s="151">
        <v>5</v>
      </c>
      <c r="F58" s="152">
        <v>6</v>
      </c>
      <c r="G58" s="149">
        <v>5</v>
      </c>
      <c r="H58" s="150">
        <v>6</v>
      </c>
      <c r="I58" s="153">
        <v>5</v>
      </c>
      <c r="J58" s="152">
        <v>6</v>
      </c>
      <c r="K58" s="149">
        <v>5</v>
      </c>
      <c r="L58" s="150">
        <v>6</v>
      </c>
      <c r="M58" s="153">
        <v>5</v>
      </c>
      <c r="N58" s="152">
        <v>6</v>
      </c>
      <c r="O58" s="149">
        <v>5</v>
      </c>
      <c r="P58" s="150">
        <v>6</v>
      </c>
      <c r="Q58" s="153">
        <v>5</v>
      </c>
      <c r="R58" s="152">
        <v>6</v>
      </c>
      <c r="S58" s="149">
        <v>5</v>
      </c>
      <c r="T58" s="150">
        <v>6</v>
      </c>
      <c r="U58" s="153">
        <v>5</v>
      </c>
      <c r="V58" s="152">
        <v>6</v>
      </c>
      <c r="W58" s="149">
        <v>5</v>
      </c>
      <c r="X58" s="150">
        <v>6</v>
      </c>
      <c r="Y58" s="153">
        <v>5</v>
      </c>
      <c r="Z58" s="150">
        <v>6</v>
      </c>
      <c r="AA58" s="121"/>
      <c r="AB58" s="121"/>
      <c r="AC58" s="122"/>
    </row>
    <row r="59" spans="1:29" ht="14">
      <c r="A59" s="177"/>
      <c r="B59" s="154" t="s">
        <v>79</v>
      </c>
      <c r="C59" s="155">
        <v>5</v>
      </c>
      <c r="D59" s="156">
        <v>6</v>
      </c>
      <c r="E59" s="157">
        <v>5</v>
      </c>
      <c r="F59" s="158">
        <v>6</v>
      </c>
      <c r="G59" s="155">
        <v>5</v>
      </c>
      <c r="H59" s="156">
        <v>6</v>
      </c>
      <c r="I59" s="159">
        <v>5</v>
      </c>
      <c r="J59" s="158">
        <v>6</v>
      </c>
      <c r="K59" s="155">
        <v>5</v>
      </c>
      <c r="L59" s="156">
        <v>6</v>
      </c>
      <c r="M59" s="159">
        <v>5</v>
      </c>
      <c r="N59" s="158">
        <v>6</v>
      </c>
      <c r="O59" s="155">
        <v>5</v>
      </c>
      <c r="P59" s="156">
        <v>6</v>
      </c>
      <c r="Q59" s="159">
        <v>5</v>
      </c>
      <c r="R59" s="158">
        <v>6</v>
      </c>
      <c r="S59" s="155">
        <v>5</v>
      </c>
      <c r="T59" s="156">
        <v>6</v>
      </c>
      <c r="U59" s="159">
        <v>5</v>
      </c>
      <c r="V59" s="158">
        <v>6</v>
      </c>
      <c r="W59" s="155">
        <v>5</v>
      </c>
      <c r="X59" s="156">
        <v>6</v>
      </c>
      <c r="Y59" s="159">
        <v>5</v>
      </c>
      <c r="Z59" s="156">
        <v>6</v>
      </c>
      <c r="AA59" s="121"/>
      <c r="AB59" s="121"/>
      <c r="AC59" s="122"/>
    </row>
    <row r="60" spans="1:29" ht="14">
      <c r="A60" s="160" t="s">
        <v>52</v>
      </c>
      <c r="B60" s="142" t="s">
        <v>77</v>
      </c>
      <c r="C60" s="143">
        <v>1</v>
      </c>
      <c r="D60" s="144">
        <v>2</v>
      </c>
      <c r="E60" s="145">
        <v>1</v>
      </c>
      <c r="F60" s="146">
        <v>2</v>
      </c>
      <c r="G60" s="143">
        <v>1</v>
      </c>
      <c r="H60" s="144">
        <v>2</v>
      </c>
      <c r="I60" s="147">
        <v>1</v>
      </c>
      <c r="J60" s="146">
        <v>2</v>
      </c>
      <c r="K60" s="143">
        <v>1</v>
      </c>
      <c r="L60" s="144">
        <v>2</v>
      </c>
      <c r="M60" s="147">
        <v>1</v>
      </c>
      <c r="N60" s="146">
        <v>2</v>
      </c>
      <c r="O60" s="143">
        <v>1</v>
      </c>
      <c r="P60" s="144">
        <v>2</v>
      </c>
      <c r="Q60" s="147">
        <v>1</v>
      </c>
      <c r="R60" s="146">
        <v>2</v>
      </c>
      <c r="S60" s="143">
        <v>1</v>
      </c>
      <c r="T60" s="144">
        <v>2</v>
      </c>
      <c r="U60" s="147">
        <v>1</v>
      </c>
      <c r="V60" s="146">
        <v>2</v>
      </c>
      <c r="W60" s="143">
        <v>1</v>
      </c>
      <c r="X60" s="144">
        <v>2</v>
      </c>
      <c r="Y60" s="147">
        <v>1</v>
      </c>
      <c r="Z60" s="144">
        <v>2</v>
      </c>
      <c r="AA60" s="121"/>
      <c r="AB60" s="121"/>
      <c r="AC60" s="122"/>
    </row>
    <row r="61" spans="1:29" ht="14">
      <c r="A61" s="179" t="str">
        <f>'Annex 15'!C8</f>
        <v>banana</v>
      </c>
      <c r="B61" s="148" t="s">
        <v>78</v>
      </c>
      <c r="C61" s="149">
        <v>1</v>
      </c>
      <c r="D61" s="150">
        <v>2</v>
      </c>
      <c r="E61" s="151">
        <v>1</v>
      </c>
      <c r="F61" s="152">
        <v>2</v>
      </c>
      <c r="G61" s="149">
        <v>1</v>
      </c>
      <c r="H61" s="150">
        <v>2</v>
      </c>
      <c r="I61" s="153">
        <v>1</v>
      </c>
      <c r="J61" s="152">
        <v>2</v>
      </c>
      <c r="K61" s="149">
        <v>1</v>
      </c>
      <c r="L61" s="150">
        <v>2</v>
      </c>
      <c r="M61" s="153">
        <v>1</v>
      </c>
      <c r="N61" s="152">
        <v>2</v>
      </c>
      <c r="O61" s="149">
        <v>1</v>
      </c>
      <c r="P61" s="150">
        <v>2</v>
      </c>
      <c r="Q61" s="153">
        <v>1</v>
      </c>
      <c r="R61" s="152">
        <v>2</v>
      </c>
      <c r="S61" s="149">
        <v>1</v>
      </c>
      <c r="T61" s="150">
        <v>2</v>
      </c>
      <c r="U61" s="153">
        <v>1</v>
      </c>
      <c r="V61" s="152">
        <v>2</v>
      </c>
      <c r="W61" s="149">
        <v>1</v>
      </c>
      <c r="X61" s="150">
        <v>2</v>
      </c>
      <c r="Y61" s="153">
        <v>1</v>
      </c>
      <c r="Z61" s="150">
        <v>2</v>
      </c>
      <c r="AA61" s="121"/>
      <c r="AB61" s="121"/>
      <c r="AC61" s="122"/>
    </row>
    <row r="62" spans="1:29" ht="14">
      <c r="A62" s="177"/>
      <c r="B62" s="154" t="s">
        <v>79</v>
      </c>
      <c r="C62" s="155">
        <v>1</v>
      </c>
      <c r="D62" s="156">
        <v>2</v>
      </c>
      <c r="E62" s="157">
        <v>1</v>
      </c>
      <c r="F62" s="158">
        <v>2</v>
      </c>
      <c r="G62" s="155">
        <v>1</v>
      </c>
      <c r="H62" s="156">
        <v>2</v>
      </c>
      <c r="I62" s="159">
        <v>1</v>
      </c>
      <c r="J62" s="158">
        <v>2</v>
      </c>
      <c r="K62" s="155">
        <v>1</v>
      </c>
      <c r="L62" s="156">
        <v>2</v>
      </c>
      <c r="M62" s="159">
        <v>1</v>
      </c>
      <c r="N62" s="158">
        <v>2</v>
      </c>
      <c r="O62" s="155">
        <v>1</v>
      </c>
      <c r="P62" s="156">
        <v>2</v>
      </c>
      <c r="Q62" s="159">
        <v>1</v>
      </c>
      <c r="R62" s="158">
        <v>2</v>
      </c>
      <c r="S62" s="155">
        <v>1</v>
      </c>
      <c r="T62" s="156">
        <v>2</v>
      </c>
      <c r="U62" s="159">
        <v>1</v>
      </c>
      <c r="V62" s="158">
        <v>2</v>
      </c>
      <c r="W62" s="155">
        <v>1</v>
      </c>
      <c r="X62" s="156">
        <v>2</v>
      </c>
      <c r="Y62" s="159">
        <v>1</v>
      </c>
      <c r="Z62" s="156">
        <v>2</v>
      </c>
      <c r="AA62" s="121"/>
      <c r="AB62" s="121"/>
      <c r="AC62" s="122"/>
    </row>
    <row r="63" spans="1:29" ht="14">
      <c r="A63" s="175" t="str">
        <f>'Annex 15'!C9</f>
        <v>avocado</v>
      </c>
      <c r="B63" s="142" t="s">
        <v>77</v>
      </c>
      <c r="C63" s="143">
        <v>2</v>
      </c>
      <c r="D63" s="144">
        <v>3</v>
      </c>
      <c r="E63" s="145">
        <v>2</v>
      </c>
      <c r="F63" s="146">
        <v>3</v>
      </c>
      <c r="G63" s="143">
        <v>2</v>
      </c>
      <c r="H63" s="144">
        <v>3</v>
      </c>
      <c r="I63" s="147">
        <v>2</v>
      </c>
      <c r="J63" s="146">
        <v>3</v>
      </c>
      <c r="K63" s="143">
        <v>2</v>
      </c>
      <c r="L63" s="144">
        <v>3</v>
      </c>
      <c r="M63" s="147">
        <v>2</v>
      </c>
      <c r="N63" s="146">
        <v>3</v>
      </c>
      <c r="O63" s="143">
        <v>2</v>
      </c>
      <c r="P63" s="144">
        <v>3</v>
      </c>
      <c r="Q63" s="147">
        <v>2</v>
      </c>
      <c r="R63" s="146">
        <v>3</v>
      </c>
      <c r="S63" s="143">
        <v>2</v>
      </c>
      <c r="T63" s="144">
        <v>3</v>
      </c>
      <c r="U63" s="147">
        <v>2</v>
      </c>
      <c r="V63" s="146">
        <v>3</v>
      </c>
      <c r="W63" s="143">
        <v>2</v>
      </c>
      <c r="X63" s="144">
        <v>3</v>
      </c>
      <c r="Y63" s="147">
        <v>2</v>
      </c>
      <c r="Z63" s="144">
        <v>3</v>
      </c>
      <c r="AA63" s="121"/>
      <c r="AB63" s="121"/>
      <c r="AC63" s="122"/>
    </row>
    <row r="64" spans="1:29" ht="14">
      <c r="A64" s="176"/>
      <c r="B64" s="148" t="s">
        <v>78</v>
      </c>
      <c r="C64" s="149">
        <v>2</v>
      </c>
      <c r="D64" s="150">
        <v>3</v>
      </c>
      <c r="E64" s="151">
        <v>2</v>
      </c>
      <c r="F64" s="152">
        <v>3</v>
      </c>
      <c r="G64" s="149">
        <v>2</v>
      </c>
      <c r="H64" s="150">
        <v>3</v>
      </c>
      <c r="I64" s="153">
        <v>2</v>
      </c>
      <c r="J64" s="152">
        <v>3</v>
      </c>
      <c r="K64" s="149">
        <v>2</v>
      </c>
      <c r="L64" s="150">
        <v>3</v>
      </c>
      <c r="M64" s="153">
        <v>2</v>
      </c>
      <c r="N64" s="152">
        <v>3</v>
      </c>
      <c r="O64" s="149">
        <v>2</v>
      </c>
      <c r="P64" s="150">
        <v>3</v>
      </c>
      <c r="Q64" s="153">
        <v>2</v>
      </c>
      <c r="R64" s="152">
        <v>3</v>
      </c>
      <c r="S64" s="149">
        <v>2</v>
      </c>
      <c r="T64" s="150">
        <v>3</v>
      </c>
      <c r="U64" s="153">
        <v>2</v>
      </c>
      <c r="V64" s="152">
        <v>3</v>
      </c>
      <c r="W64" s="149">
        <v>2</v>
      </c>
      <c r="X64" s="150">
        <v>3</v>
      </c>
      <c r="Y64" s="153">
        <v>2</v>
      </c>
      <c r="Z64" s="150">
        <v>3</v>
      </c>
      <c r="AA64" s="121"/>
      <c r="AB64" s="121"/>
      <c r="AC64" s="122"/>
    </row>
    <row r="65" spans="1:29" ht="14">
      <c r="A65" s="177"/>
      <c r="B65" s="154" t="s">
        <v>79</v>
      </c>
      <c r="C65" s="155">
        <v>2</v>
      </c>
      <c r="D65" s="156">
        <v>3</v>
      </c>
      <c r="E65" s="157">
        <v>2</v>
      </c>
      <c r="F65" s="158">
        <v>3</v>
      </c>
      <c r="G65" s="155">
        <v>2</v>
      </c>
      <c r="H65" s="156">
        <v>3</v>
      </c>
      <c r="I65" s="159">
        <v>2</v>
      </c>
      <c r="J65" s="158">
        <v>3</v>
      </c>
      <c r="K65" s="155">
        <v>2</v>
      </c>
      <c r="L65" s="156">
        <v>3</v>
      </c>
      <c r="M65" s="159">
        <v>2</v>
      </c>
      <c r="N65" s="158">
        <v>3</v>
      </c>
      <c r="O65" s="155">
        <v>2</v>
      </c>
      <c r="P65" s="156">
        <v>3</v>
      </c>
      <c r="Q65" s="159">
        <v>2</v>
      </c>
      <c r="R65" s="158">
        <v>3</v>
      </c>
      <c r="S65" s="155">
        <v>2</v>
      </c>
      <c r="T65" s="156">
        <v>3</v>
      </c>
      <c r="U65" s="159">
        <v>2</v>
      </c>
      <c r="V65" s="158">
        <v>3</v>
      </c>
      <c r="W65" s="155">
        <v>2</v>
      </c>
      <c r="X65" s="156">
        <v>3</v>
      </c>
      <c r="Y65" s="159">
        <v>2</v>
      </c>
      <c r="Z65" s="156">
        <v>3</v>
      </c>
      <c r="AA65" s="121"/>
      <c r="AB65" s="121"/>
      <c r="AC65" s="122"/>
    </row>
    <row r="66" spans="1:29" ht="14">
      <c r="A66" s="175" t="str">
        <f>'Annex 15'!C10</f>
        <v>pineapple</v>
      </c>
      <c r="B66" s="142" t="s">
        <v>77</v>
      </c>
      <c r="C66" s="143">
        <v>3</v>
      </c>
      <c r="D66" s="144">
        <v>4</v>
      </c>
      <c r="E66" s="145">
        <v>3</v>
      </c>
      <c r="F66" s="146">
        <v>4</v>
      </c>
      <c r="G66" s="143">
        <v>3</v>
      </c>
      <c r="H66" s="144">
        <v>4</v>
      </c>
      <c r="I66" s="147">
        <v>3</v>
      </c>
      <c r="J66" s="146">
        <v>4</v>
      </c>
      <c r="K66" s="143">
        <v>3</v>
      </c>
      <c r="L66" s="144">
        <v>4</v>
      </c>
      <c r="M66" s="147">
        <v>3</v>
      </c>
      <c r="N66" s="146">
        <v>4</v>
      </c>
      <c r="O66" s="143">
        <v>3</v>
      </c>
      <c r="P66" s="144">
        <v>4</v>
      </c>
      <c r="Q66" s="147">
        <v>3</v>
      </c>
      <c r="R66" s="146">
        <v>4</v>
      </c>
      <c r="S66" s="143">
        <v>3</v>
      </c>
      <c r="T66" s="144">
        <v>4</v>
      </c>
      <c r="U66" s="147">
        <v>3</v>
      </c>
      <c r="V66" s="146">
        <v>4</v>
      </c>
      <c r="W66" s="143">
        <v>3</v>
      </c>
      <c r="X66" s="144">
        <v>4</v>
      </c>
      <c r="Y66" s="147">
        <v>3</v>
      </c>
      <c r="Z66" s="144">
        <v>4</v>
      </c>
      <c r="AA66" s="121"/>
      <c r="AB66" s="121"/>
      <c r="AC66" s="122"/>
    </row>
    <row r="67" spans="1:29" ht="14">
      <c r="A67" s="176"/>
      <c r="B67" s="148" t="s">
        <v>78</v>
      </c>
      <c r="C67" s="149">
        <v>3</v>
      </c>
      <c r="D67" s="150">
        <v>4</v>
      </c>
      <c r="E67" s="151">
        <v>3</v>
      </c>
      <c r="F67" s="152">
        <v>4</v>
      </c>
      <c r="G67" s="149">
        <v>3</v>
      </c>
      <c r="H67" s="150">
        <v>4</v>
      </c>
      <c r="I67" s="153">
        <v>3</v>
      </c>
      <c r="J67" s="152">
        <v>4</v>
      </c>
      <c r="K67" s="149">
        <v>3</v>
      </c>
      <c r="L67" s="150">
        <v>4</v>
      </c>
      <c r="M67" s="153">
        <v>3</v>
      </c>
      <c r="N67" s="152">
        <v>4</v>
      </c>
      <c r="O67" s="149">
        <v>3</v>
      </c>
      <c r="P67" s="150">
        <v>4</v>
      </c>
      <c r="Q67" s="153">
        <v>3</v>
      </c>
      <c r="R67" s="152">
        <v>4</v>
      </c>
      <c r="S67" s="149">
        <v>3</v>
      </c>
      <c r="T67" s="150">
        <v>4</v>
      </c>
      <c r="U67" s="153">
        <v>3</v>
      </c>
      <c r="V67" s="152">
        <v>4</v>
      </c>
      <c r="W67" s="149">
        <v>3</v>
      </c>
      <c r="X67" s="150">
        <v>4</v>
      </c>
      <c r="Y67" s="153">
        <v>3</v>
      </c>
      <c r="Z67" s="150">
        <v>4</v>
      </c>
      <c r="AA67" s="121"/>
      <c r="AB67" s="121"/>
      <c r="AC67" s="122"/>
    </row>
    <row r="68" spans="1:29" ht="14">
      <c r="A68" s="177"/>
      <c r="B68" s="154" t="s">
        <v>79</v>
      </c>
      <c r="C68" s="155">
        <v>3</v>
      </c>
      <c r="D68" s="156">
        <v>4</v>
      </c>
      <c r="E68" s="157">
        <v>3</v>
      </c>
      <c r="F68" s="158">
        <v>4</v>
      </c>
      <c r="G68" s="155">
        <v>3</v>
      </c>
      <c r="H68" s="156">
        <v>4</v>
      </c>
      <c r="I68" s="159">
        <v>3</v>
      </c>
      <c r="J68" s="158">
        <v>4</v>
      </c>
      <c r="K68" s="155">
        <v>3</v>
      </c>
      <c r="L68" s="156">
        <v>4</v>
      </c>
      <c r="M68" s="159">
        <v>3</v>
      </c>
      <c r="N68" s="158">
        <v>4</v>
      </c>
      <c r="O68" s="155">
        <v>3</v>
      </c>
      <c r="P68" s="156">
        <v>4</v>
      </c>
      <c r="Q68" s="159">
        <v>3</v>
      </c>
      <c r="R68" s="158">
        <v>4</v>
      </c>
      <c r="S68" s="155">
        <v>3</v>
      </c>
      <c r="T68" s="156">
        <v>4</v>
      </c>
      <c r="U68" s="159">
        <v>3</v>
      </c>
      <c r="V68" s="158">
        <v>4</v>
      </c>
      <c r="W68" s="155">
        <v>3</v>
      </c>
      <c r="X68" s="156">
        <v>4</v>
      </c>
      <c r="Y68" s="159">
        <v>3</v>
      </c>
      <c r="Z68" s="156">
        <v>4</v>
      </c>
      <c r="AA68" s="121"/>
      <c r="AB68" s="121"/>
      <c r="AC68" s="122"/>
    </row>
    <row r="69" spans="1:29" ht="14">
      <c r="A69" s="175" t="str">
        <f>'Annex 15'!C11</f>
        <v>apple</v>
      </c>
      <c r="B69" s="142" t="s">
        <v>77</v>
      </c>
      <c r="C69" s="143">
        <v>4</v>
      </c>
      <c r="D69" s="144">
        <v>5</v>
      </c>
      <c r="E69" s="145">
        <v>4</v>
      </c>
      <c r="F69" s="146">
        <v>5</v>
      </c>
      <c r="G69" s="143">
        <v>4</v>
      </c>
      <c r="H69" s="144">
        <v>5</v>
      </c>
      <c r="I69" s="147">
        <v>4</v>
      </c>
      <c r="J69" s="146">
        <v>5</v>
      </c>
      <c r="K69" s="143">
        <v>4</v>
      </c>
      <c r="L69" s="144">
        <v>5</v>
      </c>
      <c r="M69" s="147">
        <v>4</v>
      </c>
      <c r="N69" s="146">
        <v>5</v>
      </c>
      <c r="O69" s="143">
        <v>4</v>
      </c>
      <c r="P69" s="144">
        <v>5</v>
      </c>
      <c r="Q69" s="147">
        <v>4</v>
      </c>
      <c r="R69" s="146">
        <v>5</v>
      </c>
      <c r="S69" s="143">
        <v>4</v>
      </c>
      <c r="T69" s="144">
        <v>5</v>
      </c>
      <c r="U69" s="147">
        <v>4</v>
      </c>
      <c r="V69" s="146">
        <v>5</v>
      </c>
      <c r="W69" s="143">
        <v>4</v>
      </c>
      <c r="X69" s="144">
        <v>5</v>
      </c>
      <c r="Y69" s="147">
        <v>4</v>
      </c>
      <c r="Z69" s="144">
        <v>5</v>
      </c>
      <c r="AA69" s="121"/>
      <c r="AB69" s="121"/>
      <c r="AC69" s="122"/>
    </row>
    <row r="70" spans="1:29" ht="14">
      <c r="A70" s="176"/>
      <c r="B70" s="148" t="s">
        <v>78</v>
      </c>
      <c r="C70" s="149">
        <v>4</v>
      </c>
      <c r="D70" s="150">
        <v>5</v>
      </c>
      <c r="E70" s="151">
        <v>4</v>
      </c>
      <c r="F70" s="152">
        <v>5</v>
      </c>
      <c r="G70" s="149">
        <v>4</v>
      </c>
      <c r="H70" s="150">
        <v>5</v>
      </c>
      <c r="I70" s="153">
        <v>4</v>
      </c>
      <c r="J70" s="152">
        <v>5</v>
      </c>
      <c r="K70" s="149">
        <v>4</v>
      </c>
      <c r="L70" s="150">
        <v>5</v>
      </c>
      <c r="M70" s="153">
        <v>4</v>
      </c>
      <c r="N70" s="152">
        <v>5</v>
      </c>
      <c r="O70" s="149">
        <v>4</v>
      </c>
      <c r="P70" s="150">
        <v>5</v>
      </c>
      <c r="Q70" s="153">
        <v>4</v>
      </c>
      <c r="R70" s="152">
        <v>5</v>
      </c>
      <c r="S70" s="149">
        <v>4</v>
      </c>
      <c r="T70" s="150">
        <v>5</v>
      </c>
      <c r="U70" s="153">
        <v>4</v>
      </c>
      <c r="V70" s="152">
        <v>5</v>
      </c>
      <c r="W70" s="149">
        <v>4</v>
      </c>
      <c r="X70" s="150">
        <v>5</v>
      </c>
      <c r="Y70" s="153">
        <v>4</v>
      </c>
      <c r="Z70" s="150">
        <v>5</v>
      </c>
      <c r="AA70" s="121"/>
      <c r="AB70" s="121"/>
      <c r="AC70" s="122"/>
    </row>
    <row r="71" spans="1:29" ht="14">
      <c r="A71" s="177"/>
      <c r="B71" s="154" t="s">
        <v>79</v>
      </c>
      <c r="C71" s="155">
        <v>4</v>
      </c>
      <c r="D71" s="156">
        <v>5</v>
      </c>
      <c r="E71" s="157">
        <v>4</v>
      </c>
      <c r="F71" s="158">
        <v>5</v>
      </c>
      <c r="G71" s="155">
        <v>4</v>
      </c>
      <c r="H71" s="156">
        <v>5</v>
      </c>
      <c r="I71" s="159">
        <v>4</v>
      </c>
      <c r="J71" s="158">
        <v>5</v>
      </c>
      <c r="K71" s="155">
        <v>4</v>
      </c>
      <c r="L71" s="156">
        <v>5</v>
      </c>
      <c r="M71" s="159">
        <v>4</v>
      </c>
      <c r="N71" s="158">
        <v>5</v>
      </c>
      <c r="O71" s="155">
        <v>4</v>
      </c>
      <c r="P71" s="156">
        <v>5</v>
      </c>
      <c r="Q71" s="159">
        <v>4</v>
      </c>
      <c r="R71" s="158">
        <v>5</v>
      </c>
      <c r="S71" s="155">
        <v>4</v>
      </c>
      <c r="T71" s="156">
        <v>5</v>
      </c>
      <c r="U71" s="159">
        <v>4</v>
      </c>
      <c r="V71" s="158">
        <v>5</v>
      </c>
      <c r="W71" s="155">
        <v>4</v>
      </c>
      <c r="X71" s="156">
        <v>5</v>
      </c>
      <c r="Y71" s="159">
        <v>4</v>
      </c>
      <c r="Z71" s="156">
        <v>5</v>
      </c>
      <c r="AA71" s="121"/>
      <c r="AB71" s="121"/>
      <c r="AC71" s="122"/>
    </row>
    <row r="72" spans="1:29" ht="14">
      <c r="A72" s="175" t="str">
        <f>'Annex 15'!C12</f>
        <v>papaya</v>
      </c>
      <c r="B72" s="142" t="s">
        <v>77</v>
      </c>
      <c r="C72" s="143">
        <v>5</v>
      </c>
      <c r="D72" s="144">
        <v>6</v>
      </c>
      <c r="E72" s="145">
        <v>5</v>
      </c>
      <c r="F72" s="146">
        <v>6</v>
      </c>
      <c r="G72" s="143">
        <v>5</v>
      </c>
      <c r="H72" s="144">
        <v>6</v>
      </c>
      <c r="I72" s="147">
        <v>5</v>
      </c>
      <c r="J72" s="146">
        <v>6</v>
      </c>
      <c r="K72" s="143">
        <v>5</v>
      </c>
      <c r="L72" s="144">
        <v>6</v>
      </c>
      <c r="M72" s="147">
        <v>5</v>
      </c>
      <c r="N72" s="146">
        <v>6</v>
      </c>
      <c r="O72" s="143">
        <v>5</v>
      </c>
      <c r="P72" s="144">
        <v>6</v>
      </c>
      <c r="Q72" s="147">
        <v>5</v>
      </c>
      <c r="R72" s="146">
        <v>6</v>
      </c>
      <c r="S72" s="143">
        <v>5</v>
      </c>
      <c r="T72" s="144">
        <v>6</v>
      </c>
      <c r="U72" s="147">
        <v>5</v>
      </c>
      <c r="V72" s="146">
        <v>6</v>
      </c>
      <c r="W72" s="143">
        <v>5</v>
      </c>
      <c r="X72" s="144">
        <v>6</v>
      </c>
      <c r="Y72" s="147">
        <v>5</v>
      </c>
      <c r="Z72" s="144">
        <v>6</v>
      </c>
      <c r="AA72" s="121"/>
      <c r="AB72" s="121"/>
      <c r="AC72" s="122"/>
    </row>
    <row r="73" spans="1:29" ht="14">
      <c r="A73" s="176"/>
      <c r="B73" s="148" t="s">
        <v>78</v>
      </c>
      <c r="C73" s="149">
        <v>5</v>
      </c>
      <c r="D73" s="150">
        <v>6</v>
      </c>
      <c r="E73" s="151">
        <v>5</v>
      </c>
      <c r="F73" s="152">
        <v>6</v>
      </c>
      <c r="G73" s="149">
        <v>5</v>
      </c>
      <c r="H73" s="150">
        <v>6</v>
      </c>
      <c r="I73" s="153">
        <v>5</v>
      </c>
      <c r="J73" s="152">
        <v>6</v>
      </c>
      <c r="K73" s="149">
        <v>5</v>
      </c>
      <c r="L73" s="150">
        <v>6</v>
      </c>
      <c r="M73" s="153">
        <v>5</v>
      </c>
      <c r="N73" s="152">
        <v>6</v>
      </c>
      <c r="O73" s="149">
        <v>5</v>
      </c>
      <c r="P73" s="150">
        <v>6</v>
      </c>
      <c r="Q73" s="153">
        <v>5</v>
      </c>
      <c r="R73" s="152">
        <v>6</v>
      </c>
      <c r="S73" s="149">
        <v>5</v>
      </c>
      <c r="T73" s="150">
        <v>6</v>
      </c>
      <c r="U73" s="153">
        <v>5</v>
      </c>
      <c r="V73" s="152">
        <v>6</v>
      </c>
      <c r="W73" s="149">
        <v>5</v>
      </c>
      <c r="X73" s="150">
        <v>6</v>
      </c>
      <c r="Y73" s="153">
        <v>5</v>
      </c>
      <c r="Z73" s="150">
        <v>6</v>
      </c>
      <c r="AA73" s="121"/>
      <c r="AB73" s="121"/>
      <c r="AC73" s="122"/>
    </row>
    <row r="74" spans="1:29" ht="14">
      <c r="A74" s="177"/>
      <c r="B74" s="154" t="s">
        <v>79</v>
      </c>
      <c r="C74" s="155">
        <v>5</v>
      </c>
      <c r="D74" s="156">
        <v>6</v>
      </c>
      <c r="E74" s="157">
        <v>5</v>
      </c>
      <c r="F74" s="158">
        <v>6</v>
      </c>
      <c r="G74" s="155">
        <v>5</v>
      </c>
      <c r="H74" s="156">
        <v>6</v>
      </c>
      <c r="I74" s="159">
        <v>5</v>
      </c>
      <c r="J74" s="158">
        <v>6</v>
      </c>
      <c r="K74" s="155">
        <v>5</v>
      </c>
      <c r="L74" s="156">
        <v>6</v>
      </c>
      <c r="M74" s="159">
        <v>5</v>
      </c>
      <c r="N74" s="158">
        <v>6</v>
      </c>
      <c r="O74" s="155">
        <v>5</v>
      </c>
      <c r="P74" s="156">
        <v>6</v>
      </c>
      <c r="Q74" s="159">
        <v>5</v>
      </c>
      <c r="R74" s="158">
        <v>6</v>
      </c>
      <c r="S74" s="155">
        <v>5</v>
      </c>
      <c r="T74" s="156">
        <v>6</v>
      </c>
      <c r="U74" s="159">
        <v>5</v>
      </c>
      <c r="V74" s="158">
        <v>6</v>
      </c>
      <c r="W74" s="155">
        <v>5</v>
      </c>
      <c r="X74" s="156">
        <v>6</v>
      </c>
      <c r="Y74" s="159">
        <v>5</v>
      </c>
      <c r="Z74" s="156">
        <v>6</v>
      </c>
      <c r="AA74" s="121"/>
      <c r="AB74" s="121"/>
      <c r="AC74" s="122"/>
    </row>
    <row r="75" spans="1:29" ht="14">
      <c r="A75" s="160" t="s">
        <v>53</v>
      </c>
      <c r="B75" s="142" t="s">
        <v>77</v>
      </c>
      <c r="C75" s="143">
        <v>1</v>
      </c>
      <c r="D75" s="144">
        <v>2</v>
      </c>
      <c r="E75" s="145">
        <v>1</v>
      </c>
      <c r="F75" s="146">
        <v>2</v>
      </c>
      <c r="G75" s="143">
        <v>1</v>
      </c>
      <c r="H75" s="144">
        <v>2</v>
      </c>
      <c r="I75" s="147">
        <v>1</v>
      </c>
      <c r="J75" s="146">
        <v>2</v>
      </c>
      <c r="K75" s="143">
        <v>1</v>
      </c>
      <c r="L75" s="144">
        <v>2</v>
      </c>
      <c r="M75" s="147">
        <v>1</v>
      </c>
      <c r="N75" s="146">
        <v>2</v>
      </c>
      <c r="O75" s="143">
        <v>1</v>
      </c>
      <c r="P75" s="144">
        <v>2</v>
      </c>
      <c r="Q75" s="147">
        <v>1</v>
      </c>
      <c r="R75" s="146">
        <v>2</v>
      </c>
      <c r="S75" s="143">
        <v>1</v>
      </c>
      <c r="T75" s="144">
        <v>2</v>
      </c>
      <c r="U75" s="147">
        <v>1</v>
      </c>
      <c r="V75" s="146">
        <v>2</v>
      </c>
      <c r="W75" s="143">
        <v>1</v>
      </c>
      <c r="X75" s="144">
        <v>2</v>
      </c>
      <c r="Y75" s="147">
        <v>1</v>
      </c>
      <c r="Z75" s="144">
        <v>2</v>
      </c>
      <c r="AA75" s="121"/>
      <c r="AB75" s="121"/>
      <c r="AC75" s="122"/>
    </row>
    <row r="76" spans="1:29" ht="14">
      <c r="A76" s="179" t="str">
        <f>'Annex 15'!C8</f>
        <v>banana</v>
      </c>
      <c r="B76" s="148" t="s">
        <v>78</v>
      </c>
      <c r="C76" s="149">
        <v>1</v>
      </c>
      <c r="D76" s="150">
        <v>2</v>
      </c>
      <c r="E76" s="151">
        <v>1</v>
      </c>
      <c r="F76" s="152">
        <v>2</v>
      </c>
      <c r="G76" s="149">
        <v>1</v>
      </c>
      <c r="H76" s="150">
        <v>2</v>
      </c>
      <c r="I76" s="153">
        <v>1</v>
      </c>
      <c r="J76" s="152">
        <v>2</v>
      </c>
      <c r="K76" s="149">
        <v>1</v>
      </c>
      <c r="L76" s="150">
        <v>2</v>
      </c>
      <c r="M76" s="153">
        <v>1</v>
      </c>
      <c r="N76" s="152">
        <v>2</v>
      </c>
      <c r="O76" s="149">
        <v>1</v>
      </c>
      <c r="P76" s="150">
        <v>2</v>
      </c>
      <c r="Q76" s="153">
        <v>1</v>
      </c>
      <c r="R76" s="152">
        <v>2</v>
      </c>
      <c r="S76" s="149">
        <v>1</v>
      </c>
      <c r="T76" s="150">
        <v>2</v>
      </c>
      <c r="U76" s="153">
        <v>1</v>
      </c>
      <c r="V76" s="152">
        <v>2</v>
      </c>
      <c r="W76" s="149">
        <v>1</v>
      </c>
      <c r="X76" s="150">
        <v>2</v>
      </c>
      <c r="Y76" s="153">
        <v>1</v>
      </c>
      <c r="Z76" s="150">
        <v>2</v>
      </c>
      <c r="AA76" s="121"/>
      <c r="AB76" s="121"/>
      <c r="AC76" s="122"/>
    </row>
    <row r="77" spans="1:29" ht="14">
      <c r="A77" s="177"/>
      <c r="B77" s="154" t="s">
        <v>79</v>
      </c>
      <c r="C77" s="155">
        <v>1</v>
      </c>
      <c r="D77" s="156">
        <v>2</v>
      </c>
      <c r="E77" s="157">
        <v>1</v>
      </c>
      <c r="F77" s="158">
        <v>2</v>
      </c>
      <c r="G77" s="155">
        <v>1</v>
      </c>
      <c r="H77" s="156">
        <v>2</v>
      </c>
      <c r="I77" s="159">
        <v>1</v>
      </c>
      <c r="J77" s="158">
        <v>2</v>
      </c>
      <c r="K77" s="155">
        <v>1</v>
      </c>
      <c r="L77" s="156">
        <v>2</v>
      </c>
      <c r="M77" s="159">
        <v>1</v>
      </c>
      <c r="N77" s="158">
        <v>2</v>
      </c>
      <c r="O77" s="155">
        <v>1</v>
      </c>
      <c r="P77" s="156">
        <v>2</v>
      </c>
      <c r="Q77" s="159">
        <v>1</v>
      </c>
      <c r="R77" s="158">
        <v>2</v>
      </c>
      <c r="S77" s="155">
        <v>1</v>
      </c>
      <c r="T77" s="156">
        <v>2</v>
      </c>
      <c r="U77" s="159">
        <v>1</v>
      </c>
      <c r="V77" s="158">
        <v>2</v>
      </c>
      <c r="W77" s="155">
        <v>1</v>
      </c>
      <c r="X77" s="156">
        <v>2</v>
      </c>
      <c r="Y77" s="159">
        <v>1</v>
      </c>
      <c r="Z77" s="156">
        <v>2</v>
      </c>
      <c r="AA77" s="121"/>
      <c r="AB77" s="121"/>
      <c r="AC77" s="122"/>
    </row>
    <row r="78" spans="1:29" ht="14">
      <c r="A78" s="175" t="str">
        <f>'Annex 15'!C9</f>
        <v>avocado</v>
      </c>
      <c r="B78" s="142" t="s">
        <v>77</v>
      </c>
      <c r="C78" s="143">
        <v>2</v>
      </c>
      <c r="D78" s="144">
        <v>3</v>
      </c>
      <c r="E78" s="145">
        <v>2</v>
      </c>
      <c r="F78" s="146">
        <v>3</v>
      </c>
      <c r="G78" s="143">
        <v>2</v>
      </c>
      <c r="H78" s="144">
        <v>3</v>
      </c>
      <c r="I78" s="147">
        <v>2</v>
      </c>
      <c r="J78" s="146">
        <v>3</v>
      </c>
      <c r="K78" s="143">
        <v>2</v>
      </c>
      <c r="L78" s="144">
        <v>3</v>
      </c>
      <c r="M78" s="147">
        <v>2</v>
      </c>
      <c r="N78" s="146">
        <v>3</v>
      </c>
      <c r="O78" s="143">
        <v>2</v>
      </c>
      <c r="P78" s="144">
        <v>3</v>
      </c>
      <c r="Q78" s="147">
        <v>2</v>
      </c>
      <c r="R78" s="146">
        <v>3</v>
      </c>
      <c r="S78" s="143">
        <v>2</v>
      </c>
      <c r="T78" s="144">
        <v>3</v>
      </c>
      <c r="U78" s="147">
        <v>2</v>
      </c>
      <c r="V78" s="146">
        <v>3</v>
      </c>
      <c r="W78" s="143">
        <v>2</v>
      </c>
      <c r="X78" s="144">
        <v>3</v>
      </c>
      <c r="Y78" s="147">
        <v>2</v>
      </c>
      <c r="Z78" s="144">
        <v>3</v>
      </c>
      <c r="AA78" s="121"/>
      <c r="AB78" s="121"/>
      <c r="AC78" s="122"/>
    </row>
    <row r="79" spans="1:29" ht="14">
      <c r="A79" s="176"/>
      <c r="B79" s="148" t="s">
        <v>78</v>
      </c>
      <c r="C79" s="149">
        <v>2</v>
      </c>
      <c r="D79" s="150">
        <v>3</v>
      </c>
      <c r="E79" s="151">
        <v>2</v>
      </c>
      <c r="F79" s="152">
        <v>3</v>
      </c>
      <c r="G79" s="149">
        <v>2</v>
      </c>
      <c r="H79" s="150">
        <v>3</v>
      </c>
      <c r="I79" s="153">
        <v>2</v>
      </c>
      <c r="J79" s="152">
        <v>3</v>
      </c>
      <c r="K79" s="149">
        <v>2</v>
      </c>
      <c r="L79" s="150">
        <v>3</v>
      </c>
      <c r="M79" s="153">
        <v>2</v>
      </c>
      <c r="N79" s="152">
        <v>3</v>
      </c>
      <c r="O79" s="149">
        <v>2</v>
      </c>
      <c r="P79" s="150">
        <v>3</v>
      </c>
      <c r="Q79" s="153">
        <v>2</v>
      </c>
      <c r="R79" s="152">
        <v>3</v>
      </c>
      <c r="S79" s="149">
        <v>2</v>
      </c>
      <c r="T79" s="150">
        <v>3</v>
      </c>
      <c r="U79" s="153">
        <v>2</v>
      </c>
      <c r="V79" s="152">
        <v>3</v>
      </c>
      <c r="W79" s="149">
        <v>2</v>
      </c>
      <c r="X79" s="150">
        <v>3</v>
      </c>
      <c r="Y79" s="153">
        <v>2</v>
      </c>
      <c r="Z79" s="150">
        <v>3</v>
      </c>
      <c r="AA79" s="121"/>
      <c r="AB79" s="121"/>
      <c r="AC79" s="122"/>
    </row>
    <row r="80" spans="1:29" ht="14">
      <c r="A80" s="177"/>
      <c r="B80" s="154" t="s">
        <v>79</v>
      </c>
      <c r="C80" s="155">
        <v>2</v>
      </c>
      <c r="D80" s="156">
        <v>3</v>
      </c>
      <c r="E80" s="157">
        <v>2</v>
      </c>
      <c r="F80" s="158">
        <v>3</v>
      </c>
      <c r="G80" s="155">
        <v>2</v>
      </c>
      <c r="H80" s="156">
        <v>3</v>
      </c>
      <c r="I80" s="159">
        <v>2</v>
      </c>
      <c r="J80" s="158">
        <v>3</v>
      </c>
      <c r="K80" s="155">
        <v>2</v>
      </c>
      <c r="L80" s="156">
        <v>3</v>
      </c>
      <c r="M80" s="159">
        <v>2</v>
      </c>
      <c r="N80" s="158">
        <v>3</v>
      </c>
      <c r="O80" s="155">
        <v>2</v>
      </c>
      <c r="P80" s="156">
        <v>3</v>
      </c>
      <c r="Q80" s="159">
        <v>2</v>
      </c>
      <c r="R80" s="158">
        <v>3</v>
      </c>
      <c r="S80" s="155">
        <v>2</v>
      </c>
      <c r="T80" s="156">
        <v>3</v>
      </c>
      <c r="U80" s="159">
        <v>2</v>
      </c>
      <c r="V80" s="158">
        <v>3</v>
      </c>
      <c r="W80" s="155">
        <v>2</v>
      </c>
      <c r="X80" s="156">
        <v>3</v>
      </c>
      <c r="Y80" s="159">
        <v>2</v>
      </c>
      <c r="Z80" s="156">
        <v>3</v>
      </c>
      <c r="AA80" s="121"/>
      <c r="AB80" s="121"/>
      <c r="AC80" s="122"/>
    </row>
    <row r="81" spans="1:29" ht="14">
      <c r="A81" s="175" t="str">
        <f>'Annex 15'!C10</f>
        <v>pineapple</v>
      </c>
      <c r="B81" s="142" t="s">
        <v>77</v>
      </c>
      <c r="C81" s="143">
        <v>3</v>
      </c>
      <c r="D81" s="144">
        <v>4</v>
      </c>
      <c r="E81" s="145">
        <v>3</v>
      </c>
      <c r="F81" s="146">
        <v>4</v>
      </c>
      <c r="G81" s="143">
        <v>3</v>
      </c>
      <c r="H81" s="144">
        <v>4</v>
      </c>
      <c r="I81" s="147">
        <v>3</v>
      </c>
      <c r="J81" s="146">
        <v>4</v>
      </c>
      <c r="K81" s="143">
        <v>3</v>
      </c>
      <c r="L81" s="144">
        <v>4</v>
      </c>
      <c r="M81" s="147">
        <v>3</v>
      </c>
      <c r="N81" s="146">
        <v>4</v>
      </c>
      <c r="O81" s="143">
        <v>3</v>
      </c>
      <c r="P81" s="144">
        <v>4</v>
      </c>
      <c r="Q81" s="147">
        <v>3</v>
      </c>
      <c r="R81" s="146">
        <v>4</v>
      </c>
      <c r="S81" s="143">
        <v>3</v>
      </c>
      <c r="T81" s="144">
        <v>4</v>
      </c>
      <c r="U81" s="147">
        <v>3</v>
      </c>
      <c r="V81" s="146">
        <v>4</v>
      </c>
      <c r="W81" s="143">
        <v>3</v>
      </c>
      <c r="X81" s="144">
        <v>4</v>
      </c>
      <c r="Y81" s="147">
        <v>3</v>
      </c>
      <c r="Z81" s="144">
        <v>4</v>
      </c>
      <c r="AA81" s="121"/>
      <c r="AB81" s="121"/>
      <c r="AC81" s="122"/>
    </row>
    <row r="82" spans="1:29" ht="14">
      <c r="A82" s="176"/>
      <c r="B82" s="148" t="s">
        <v>78</v>
      </c>
      <c r="C82" s="149">
        <v>3</v>
      </c>
      <c r="D82" s="150">
        <v>4</v>
      </c>
      <c r="E82" s="151">
        <v>3</v>
      </c>
      <c r="F82" s="152">
        <v>4</v>
      </c>
      <c r="G82" s="149">
        <v>3</v>
      </c>
      <c r="H82" s="150">
        <v>4</v>
      </c>
      <c r="I82" s="153">
        <v>3</v>
      </c>
      <c r="J82" s="152">
        <v>4</v>
      </c>
      <c r="K82" s="149">
        <v>3</v>
      </c>
      <c r="L82" s="150">
        <v>4</v>
      </c>
      <c r="M82" s="153">
        <v>3</v>
      </c>
      <c r="N82" s="152">
        <v>4</v>
      </c>
      <c r="O82" s="149">
        <v>3</v>
      </c>
      <c r="P82" s="150">
        <v>4</v>
      </c>
      <c r="Q82" s="153">
        <v>3</v>
      </c>
      <c r="R82" s="152">
        <v>4</v>
      </c>
      <c r="S82" s="149">
        <v>3</v>
      </c>
      <c r="T82" s="150">
        <v>4</v>
      </c>
      <c r="U82" s="153">
        <v>3</v>
      </c>
      <c r="V82" s="152">
        <v>4</v>
      </c>
      <c r="W82" s="149">
        <v>3</v>
      </c>
      <c r="X82" s="150">
        <v>4</v>
      </c>
      <c r="Y82" s="153">
        <v>3</v>
      </c>
      <c r="Z82" s="150">
        <v>4</v>
      </c>
      <c r="AA82" s="121"/>
      <c r="AB82" s="121"/>
      <c r="AC82" s="122"/>
    </row>
    <row r="83" spans="1:29" ht="14">
      <c r="A83" s="177"/>
      <c r="B83" s="154" t="s">
        <v>79</v>
      </c>
      <c r="C83" s="155">
        <v>3</v>
      </c>
      <c r="D83" s="156">
        <v>4</v>
      </c>
      <c r="E83" s="157">
        <v>3</v>
      </c>
      <c r="F83" s="158">
        <v>4</v>
      </c>
      <c r="G83" s="155">
        <v>3</v>
      </c>
      <c r="H83" s="156">
        <v>4</v>
      </c>
      <c r="I83" s="159">
        <v>3</v>
      </c>
      <c r="J83" s="158">
        <v>4</v>
      </c>
      <c r="K83" s="155">
        <v>3</v>
      </c>
      <c r="L83" s="156">
        <v>4</v>
      </c>
      <c r="M83" s="159">
        <v>3</v>
      </c>
      <c r="N83" s="158">
        <v>4</v>
      </c>
      <c r="O83" s="155">
        <v>3</v>
      </c>
      <c r="P83" s="156">
        <v>4</v>
      </c>
      <c r="Q83" s="159">
        <v>3</v>
      </c>
      <c r="R83" s="158">
        <v>4</v>
      </c>
      <c r="S83" s="155">
        <v>3</v>
      </c>
      <c r="T83" s="156">
        <v>4</v>
      </c>
      <c r="U83" s="159">
        <v>3</v>
      </c>
      <c r="V83" s="158">
        <v>4</v>
      </c>
      <c r="W83" s="155">
        <v>3</v>
      </c>
      <c r="X83" s="156">
        <v>4</v>
      </c>
      <c r="Y83" s="159">
        <v>3</v>
      </c>
      <c r="Z83" s="156">
        <v>4</v>
      </c>
      <c r="AA83" s="121"/>
      <c r="AB83" s="121"/>
      <c r="AC83" s="122"/>
    </row>
    <row r="84" spans="1:29" ht="14">
      <c r="A84" s="175" t="str">
        <f>'Annex 15'!C11</f>
        <v>apple</v>
      </c>
      <c r="B84" s="142" t="s">
        <v>77</v>
      </c>
      <c r="C84" s="143">
        <v>4</v>
      </c>
      <c r="D84" s="144">
        <v>5</v>
      </c>
      <c r="E84" s="145">
        <v>4</v>
      </c>
      <c r="F84" s="146">
        <v>5</v>
      </c>
      <c r="G84" s="143">
        <v>4</v>
      </c>
      <c r="H84" s="144">
        <v>5</v>
      </c>
      <c r="I84" s="147">
        <v>4</v>
      </c>
      <c r="J84" s="146">
        <v>5</v>
      </c>
      <c r="K84" s="143">
        <v>4</v>
      </c>
      <c r="L84" s="144">
        <v>5</v>
      </c>
      <c r="M84" s="147">
        <v>4</v>
      </c>
      <c r="N84" s="146">
        <v>5</v>
      </c>
      <c r="O84" s="143">
        <v>4</v>
      </c>
      <c r="P84" s="144">
        <v>5</v>
      </c>
      <c r="Q84" s="147">
        <v>4</v>
      </c>
      <c r="R84" s="146">
        <v>5</v>
      </c>
      <c r="S84" s="143">
        <v>4</v>
      </c>
      <c r="T84" s="144">
        <v>5</v>
      </c>
      <c r="U84" s="147">
        <v>4</v>
      </c>
      <c r="V84" s="146">
        <v>5</v>
      </c>
      <c r="W84" s="143">
        <v>4</v>
      </c>
      <c r="X84" s="144">
        <v>5</v>
      </c>
      <c r="Y84" s="147">
        <v>4</v>
      </c>
      <c r="Z84" s="144">
        <v>5</v>
      </c>
      <c r="AA84" s="121"/>
      <c r="AB84" s="121"/>
      <c r="AC84" s="122"/>
    </row>
    <row r="85" spans="1:29" ht="14">
      <c r="A85" s="176"/>
      <c r="B85" s="148" t="s">
        <v>78</v>
      </c>
      <c r="C85" s="149">
        <v>4</v>
      </c>
      <c r="D85" s="150">
        <v>5</v>
      </c>
      <c r="E85" s="151">
        <v>4</v>
      </c>
      <c r="F85" s="152">
        <v>5</v>
      </c>
      <c r="G85" s="149">
        <v>4</v>
      </c>
      <c r="H85" s="150">
        <v>5</v>
      </c>
      <c r="I85" s="153">
        <v>4</v>
      </c>
      <c r="J85" s="152">
        <v>5</v>
      </c>
      <c r="K85" s="149">
        <v>4</v>
      </c>
      <c r="L85" s="150">
        <v>5</v>
      </c>
      <c r="M85" s="153">
        <v>4</v>
      </c>
      <c r="N85" s="152">
        <v>5</v>
      </c>
      <c r="O85" s="149">
        <v>4</v>
      </c>
      <c r="P85" s="150">
        <v>5</v>
      </c>
      <c r="Q85" s="153">
        <v>4</v>
      </c>
      <c r="R85" s="152">
        <v>5</v>
      </c>
      <c r="S85" s="149">
        <v>4</v>
      </c>
      <c r="T85" s="150">
        <v>5</v>
      </c>
      <c r="U85" s="153">
        <v>4</v>
      </c>
      <c r="V85" s="152">
        <v>5</v>
      </c>
      <c r="W85" s="149">
        <v>4</v>
      </c>
      <c r="X85" s="150">
        <v>5</v>
      </c>
      <c r="Y85" s="153">
        <v>4</v>
      </c>
      <c r="Z85" s="150">
        <v>5</v>
      </c>
      <c r="AA85" s="121"/>
      <c r="AB85" s="121"/>
      <c r="AC85" s="122"/>
    </row>
    <row r="86" spans="1:29" ht="14">
      <c r="A86" s="177"/>
      <c r="B86" s="154" t="s">
        <v>79</v>
      </c>
      <c r="C86" s="155">
        <v>4</v>
      </c>
      <c r="D86" s="156">
        <v>5</v>
      </c>
      <c r="E86" s="157">
        <v>4</v>
      </c>
      <c r="F86" s="158">
        <v>5</v>
      </c>
      <c r="G86" s="155">
        <v>4</v>
      </c>
      <c r="H86" s="156">
        <v>5</v>
      </c>
      <c r="I86" s="159">
        <v>4</v>
      </c>
      <c r="J86" s="158">
        <v>5</v>
      </c>
      <c r="K86" s="155">
        <v>4</v>
      </c>
      <c r="L86" s="156">
        <v>5</v>
      </c>
      <c r="M86" s="159">
        <v>4</v>
      </c>
      <c r="N86" s="158">
        <v>5</v>
      </c>
      <c r="O86" s="155">
        <v>4</v>
      </c>
      <c r="P86" s="156">
        <v>5</v>
      </c>
      <c r="Q86" s="159">
        <v>4</v>
      </c>
      <c r="R86" s="158">
        <v>5</v>
      </c>
      <c r="S86" s="155">
        <v>4</v>
      </c>
      <c r="T86" s="156">
        <v>5</v>
      </c>
      <c r="U86" s="159">
        <v>4</v>
      </c>
      <c r="V86" s="158">
        <v>5</v>
      </c>
      <c r="W86" s="155">
        <v>4</v>
      </c>
      <c r="X86" s="156">
        <v>5</v>
      </c>
      <c r="Y86" s="159">
        <v>4</v>
      </c>
      <c r="Z86" s="156">
        <v>5</v>
      </c>
      <c r="AA86" s="121"/>
      <c r="AB86" s="121"/>
      <c r="AC86" s="122"/>
    </row>
    <row r="87" spans="1:29" ht="14">
      <c r="A87" s="175" t="str">
        <f>'Annex 15'!C12</f>
        <v>papaya</v>
      </c>
      <c r="B87" s="142" t="s">
        <v>77</v>
      </c>
      <c r="C87" s="143">
        <v>5</v>
      </c>
      <c r="D87" s="144">
        <v>6</v>
      </c>
      <c r="E87" s="145">
        <v>5</v>
      </c>
      <c r="F87" s="146">
        <v>6</v>
      </c>
      <c r="G87" s="143">
        <v>5</v>
      </c>
      <c r="H87" s="144">
        <v>6</v>
      </c>
      <c r="I87" s="147">
        <v>5</v>
      </c>
      <c r="J87" s="146">
        <v>6</v>
      </c>
      <c r="K87" s="143">
        <v>5</v>
      </c>
      <c r="L87" s="144">
        <v>6</v>
      </c>
      <c r="M87" s="147">
        <v>5</v>
      </c>
      <c r="N87" s="146">
        <v>6</v>
      </c>
      <c r="O87" s="143">
        <v>5</v>
      </c>
      <c r="P87" s="144">
        <v>6</v>
      </c>
      <c r="Q87" s="147">
        <v>5</v>
      </c>
      <c r="R87" s="146">
        <v>6</v>
      </c>
      <c r="S87" s="143">
        <v>5</v>
      </c>
      <c r="T87" s="144">
        <v>6</v>
      </c>
      <c r="U87" s="147">
        <v>5</v>
      </c>
      <c r="V87" s="146">
        <v>6</v>
      </c>
      <c r="W87" s="143">
        <v>5</v>
      </c>
      <c r="X87" s="144">
        <v>6</v>
      </c>
      <c r="Y87" s="147">
        <v>5</v>
      </c>
      <c r="Z87" s="144">
        <v>6</v>
      </c>
      <c r="AA87" s="121"/>
      <c r="AB87" s="121"/>
      <c r="AC87" s="122"/>
    </row>
    <row r="88" spans="1:29" ht="14">
      <c r="A88" s="176"/>
      <c r="B88" s="148" t="s">
        <v>78</v>
      </c>
      <c r="C88" s="149">
        <v>5</v>
      </c>
      <c r="D88" s="150">
        <v>6</v>
      </c>
      <c r="E88" s="151">
        <v>5</v>
      </c>
      <c r="F88" s="152">
        <v>6</v>
      </c>
      <c r="G88" s="149">
        <v>5</v>
      </c>
      <c r="H88" s="150">
        <v>6</v>
      </c>
      <c r="I88" s="153">
        <v>5</v>
      </c>
      <c r="J88" s="152">
        <v>6</v>
      </c>
      <c r="K88" s="149">
        <v>5</v>
      </c>
      <c r="L88" s="150">
        <v>6</v>
      </c>
      <c r="M88" s="153">
        <v>5</v>
      </c>
      <c r="N88" s="152">
        <v>6</v>
      </c>
      <c r="O88" s="149">
        <v>5</v>
      </c>
      <c r="P88" s="150">
        <v>6</v>
      </c>
      <c r="Q88" s="153">
        <v>5</v>
      </c>
      <c r="R88" s="152">
        <v>6</v>
      </c>
      <c r="S88" s="149">
        <v>5</v>
      </c>
      <c r="T88" s="150">
        <v>6</v>
      </c>
      <c r="U88" s="153">
        <v>5</v>
      </c>
      <c r="V88" s="152">
        <v>6</v>
      </c>
      <c r="W88" s="149">
        <v>5</v>
      </c>
      <c r="X88" s="150">
        <v>6</v>
      </c>
      <c r="Y88" s="153">
        <v>5</v>
      </c>
      <c r="Z88" s="150">
        <v>6</v>
      </c>
      <c r="AA88" s="121"/>
      <c r="AB88" s="121"/>
      <c r="AC88" s="122"/>
    </row>
    <row r="89" spans="1:29" ht="14">
      <c r="A89" s="177"/>
      <c r="B89" s="154" t="s">
        <v>79</v>
      </c>
      <c r="C89" s="155">
        <v>5</v>
      </c>
      <c r="D89" s="156">
        <v>6</v>
      </c>
      <c r="E89" s="157">
        <v>5</v>
      </c>
      <c r="F89" s="158">
        <v>6</v>
      </c>
      <c r="G89" s="155">
        <v>5</v>
      </c>
      <c r="H89" s="156">
        <v>6</v>
      </c>
      <c r="I89" s="159">
        <v>5</v>
      </c>
      <c r="J89" s="158">
        <v>6</v>
      </c>
      <c r="K89" s="155">
        <v>5</v>
      </c>
      <c r="L89" s="156">
        <v>6</v>
      </c>
      <c r="M89" s="159">
        <v>5</v>
      </c>
      <c r="N89" s="158">
        <v>6</v>
      </c>
      <c r="O89" s="155">
        <v>5</v>
      </c>
      <c r="P89" s="156">
        <v>6</v>
      </c>
      <c r="Q89" s="159">
        <v>5</v>
      </c>
      <c r="R89" s="158">
        <v>6</v>
      </c>
      <c r="S89" s="155">
        <v>5</v>
      </c>
      <c r="T89" s="156">
        <v>6</v>
      </c>
      <c r="U89" s="159">
        <v>5</v>
      </c>
      <c r="V89" s="158">
        <v>6</v>
      </c>
      <c r="W89" s="155">
        <v>5</v>
      </c>
      <c r="X89" s="156">
        <v>6</v>
      </c>
      <c r="Y89" s="159">
        <v>5</v>
      </c>
      <c r="Z89" s="156">
        <v>6</v>
      </c>
      <c r="AA89" s="121"/>
      <c r="AB89" s="121"/>
      <c r="AC89" s="122"/>
    </row>
    <row r="90" spans="1:29" ht="14">
      <c r="A90" s="136" t="s">
        <v>81</v>
      </c>
      <c r="B90" s="119"/>
      <c r="C90" s="132"/>
      <c r="D90" s="161"/>
      <c r="E90" s="132"/>
      <c r="F90" s="161"/>
      <c r="G90" s="132"/>
      <c r="H90" s="161"/>
      <c r="I90" s="132"/>
      <c r="J90" s="161"/>
      <c r="K90" s="132"/>
      <c r="L90" s="161"/>
      <c r="M90" s="132"/>
      <c r="N90" s="161"/>
      <c r="O90" s="132"/>
      <c r="P90" s="161"/>
      <c r="Q90" s="132"/>
      <c r="R90" s="161"/>
      <c r="S90" s="132"/>
      <c r="T90" s="161"/>
      <c r="U90" s="132"/>
      <c r="V90" s="161"/>
      <c r="W90" s="132"/>
      <c r="X90" s="161"/>
      <c r="Y90" s="132"/>
      <c r="Z90" s="161"/>
      <c r="AA90" s="121"/>
      <c r="AB90" s="121"/>
      <c r="AC90" s="122"/>
    </row>
    <row r="91" spans="1:29" ht="14">
      <c r="A91" s="160" t="s">
        <v>47</v>
      </c>
      <c r="B91" s="142" t="s">
        <v>77</v>
      </c>
      <c r="C91" s="143">
        <v>1</v>
      </c>
      <c r="D91" s="144">
        <v>2</v>
      </c>
      <c r="E91" s="145">
        <v>1</v>
      </c>
      <c r="F91" s="146">
        <v>2</v>
      </c>
      <c r="G91" s="143">
        <v>1</v>
      </c>
      <c r="H91" s="144">
        <v>2</v>
      </c>
      <c r="I91" s="147">
        <v>1</v>
      </c>
      <c r="J91" s="146">
        <v>2</v>
      </c>
      <c r="K91" s="143">
        <v>1</v>
      </c>
      <c r="L91" s="144">
        <v>2</v>
      </c>
      <c r="M91" s="147">
        <v>1</v>
      </c>
      <c r="N91" s="146">
        <v>2</v>
      </c>
      <c r="O91" s="143">
        <v>1</v>
      </c>
      <c r="P91" s="144">
        <v>2</v>
      </c>
      <c r="Q91" s="147">
        <v>1</v>
      </c>
      <c r="R91" s="146">
        <v>2</v>
      </c>
      <c r="S91" s="143">
        <v>1</v>
      </c>
      <c r="T91" s="144">
        <v>2</v>
      </c>
      <c r="U91" s="147">
        <v>1</v>
      </c>
      <c r="V91" s="146">
        <v>2</v>
      </c>
      <c r="W91" s="143">
        <v>1</v>
      </c>
      <c r="X91" s="144">
        <v>2</v>
      </c>
      <c r="Y91" s="147">
        <v>1</v>
      </c>
      <c r="Z91" s="144">
        <v>2</v>
      </c>
      <c r="AA91" s="121"/>
      <c r="AB91" s="121"/>
      <c r="AC91" s="122"/>
    </row>
    <row r="92" spans="1:29" ht="14">
      <c r="A92" s="179" t="str">
        <f>'Annex 15'!C16</f>
        <v>spinach</v>
      </c>
      <c r="B92" s="148" t="s">
        <v>78</v>
      </c>
      <c r="C92" s="149">
        <v>1</v>
      </c>
      <c r="D92" s="150">
        <v>2</v>
      </c>
      <c r="E92" s="151">
        <v>1</v>
      </c>
      <c r="F92" s="152">
        <v>2</v>
      </c>
      <c r="G92" s="149">
        <v>1</v>
      </c>
      <c r="H92" s="150">
        <v>2</v>
      </c>
      <c r="I92" s="153">
        <v>1</v>
      </c>
      <c r="J92" s="152">
        <v>2</v>
      </c>
      <c r="K92" s="149">
        <v>1</v>
      </c>
      <c r="L92" s="150">
        <v>2</v>
      </c>
      <c r="M92" s="153">
        <v>1</v>
      </c>
      <c r="N92" s="152">
        <v>2</v>
      </c>
      <c r="O92" s="149">
        <v>1</v>
      </c>
      <c r="P92" s="150">
        <v>2</v>
      </c>
      <c r="Q92" s="153">
        <v>1</v>
      </c>
      <c r="R92" s="152">
        <v>2</v>
      </c>
      <c r="S92" s="149">
        <v>1</v>
      </c>
      <c r="T92" s="150">
        <v>2</v>
      </c>
      <c r="U92" s="153">
        <v>1</v>
      </c>
      <c r="V92" s="152">
        <v>2</v>
      </c>
      <c r="W92" s="149">
        <v>1</v>
      </c>
      <c r="X92" s="150">
        <v>2</v>
      </c>
      <c r="Y92" s="153">
        <v>1</v>
      </c>
      <c r="Z92" s="150">
        <v>2</v>
      </c>
      <c r="AA92" s="121"/>
      <c r="AB92" s="121"/>
      <c r="AC92" s="122"/>
    </row>
    <row r="93" spans="1:29" ht="14">
      <c r="A93" s="177"/>
      <c r="B93" s="154" t="s">
        <v>79</v>
      </c>
      <c r="C93" s="155">
        <v>1</v>
      </c>
      <c r="D93" s="156">
        <v>2</v>
      </c>
      <c r="E93" s="157">
        <v>1</v>
      </c>
      <c r="F93" s="158">
        <v>2</v>
      </c>
      <c r="G93" s="155">
        <v>1</v>
      </c>
      <c r="H93" s="156">
        <v>2</v>
      </c>
      <c r="I93" s="159">
        <v>1</v>
      </c>
      <c r="J93" s="158">
        <v>2</v>
      </c>
      <c r="K93" s="155">
        <v>1</v>
      </c>
      <c r="L93" s="156">
        <v>2</v>
      </c>
      <c r="M93" s="159">
        <v>1</v>
      </c>
      <c r="N93" s="158">
        <v>2</v>
      </c>
      <c r="O93" s="155">
        <v>1</v>
      </c>
      <c r="P93" s="156">
        <v>2</v>
      </c>
      <c r="Q93" s="159">
        <v>1</v>
      </c>
      <c r="R93" s="158">
        <v>2</v>
      </c>
      <c r="S93" s="155">
        <v>1</v>
      </c>
      <c r="T93" s="156">
        <v>2</v>
      </c>
      <c r="U93" s="159">
        <v>1</v>
      </c>
      <c r="V93" s="158">
        <v>2</v>
      </c>
      <c r="W93" s="155">
        <v>1</v>
      </c>
      <c r="X93" s="156">
        <v>2</v>
      </c>
      <c r="Y93" s="159">
        <v>1</v>
      </c>
      <c r="Z93" s="156">
        <v>2</v>
      </c>
      <c r="AA93" s="121"/>
      <c r="AB93" s="121"/>
      <c r="AC93" s="122"/>
    </row>
    <row r="94" spans="1:29" ht="14">
      <c r="A94" s="175" t="str">
        <f>'Annex 15'!C17</f>
        <v>eggplant</v>
      </c>
      <c r="B94" s="142" t="s">
        <v>77</v>
      </c>
      <c r="C94" s="143">
        <v>2</v>
      </c>
      <c r="D94" s="144">
        <v>3</v>
      </c>
      <c r="E94" s="145">
        <v>2</v>
      </c>
      <c r="F94" s="146">
        <v>3</v>
      </c>
      <c r="G94" s="143">
        <v>2</v>
      </c>
      <c r="H94" s="144">
        <v>3</v>
      </c>
      <c r="I94" s="147">
        <v>2</v>
      </c>
      <c r="J94" s="146">
        <v>3</v>
      </c>
      <c r="K94" s="143">
        <v>2</v>
      </c>
      <c r="L94" s="144">
        <v>3</v>
      </c>
      <c r="M94" s="147">
        <v>2</v>
      </c>
      <c r="N94" s="146">
        <v>3</v>
      </c>
      <c r="O94" s="143">
        <v>2</v>
      </c>
      <c r="P94" s="144">
        <v>3</v>
      </c>
      <c r="Q94" s="147">
        <v>2</v>
      </c>
      <c r="R94" s="146">
        <v>3</v>
      </c>
      <c r="S94" s="143">
        <v>2</v>
      </c>
      <c r="T94" s="144">
        <v>3</v>
      </c>
      <c r="U94" s="147">
        <v>2</v>
      </c>
      <c r="V94" s="146">
        <v>3</v>
      </c>
      <c r="W94" s="143">
        <v>2</v>
      </c>
      <c r="X94" s="144">
        <v>3</v>
      </c>
      <c r="Y94" s="147">
        <v>2</v>
      </c>
      <c r="Z94" s="144">
        <v>3</v>
      </c>
      <c r="AA94" s="121"/>
      <c r="AB94" s="121"/>
      <c r="AC94" s="122"/>
    </row>
    <row r="95" spans="1:29" ht="14">
      <c r="A95" s="176"/>
      <c r="B95" s="148" t="s">
        <v>78</v>
      </c>
      <c r="C95" s="149">
        <v>2</v>
      </c>
      <c r="D95" s="150">
        <v>3</v>
      </c>
      <c r="E95" s="151">
        <v>2</v>
      </c>
      <c r="F95" s="152">
        <v>3</v>
      </c>
      <c r="G95" s="149">
        <v>2</v>
      </c>
      <c r="H95" s="150">
        <v>3</v>
      </c>
      <c r="I95" s="153">
        <v>2</v>
      </c>
      <c r="J95" s="152">
        <v>3</v>
      </c>
      <c r="K95" s="149">
        <v>2</v>
      </c>
      <c r="L95" s="150">
        <v>3</v>
      </c>
      <c r="M95" s="153">
        <v>2</v>
      </c>
      <c r="N95" s="152">
        <v>3</v>
      </c>
      <c r="O95" s="149">
        <v>2</v>
      </c>
      <c r="P95" s="150">
        <v>3</v>
      </c>
      <c r="Q95" s="153">
        <v>2</v>
      </c>
      <c r="R95" s="152">
        <v>3</v>
      </c>
      <c r="S95" s="149">
        <v>2</v>
      </c>
      <c r="T95" s="150">
        <v>3</v>
      </c>
      <c r="U95" s="153">
        <v>2</v>
      </c>
      <c r="V95" s="152">
        <v>3</v>
      </c>
      <c r="W95" s="149">
        <v>2</v>
      </c>
      <c r="X95" s="150">
        <v>3</v>
      </c>
      <c r="Y95" s="153">
        <v>2</v>
      </c>
      <c r="Z95" s="150">
        <v>3</v>
      </c>
      <c r="AA95" s="121"/>
      <c r="AB95" s="121"/>
      <c r="AC95" s="122"/>
    </row>
    <row r="96" spans="1:29" ht="14">
      <c r="A96" s="177"/>
      <c r="B96" s="154" t="s">
        <v>79</v>
      </c>
      <c r="C96" s="155">
        <v>2</v>
      </c>
      <c r="D96" s="156">
        <v>3</v>
      </c>
      <c r="E96" s="157">
        <v>2</v>
      </c>
      <c r="F96" s="158">
        <v>3</v>
      </c>
      <c r="G96" s="155">
        <v>2</v>
      </c>
      <c r="H96" s="156">
        <v>3</v>
      </c>
      <c r="I96" s="159">
        <v>2</v>
      </c>
      <c r="J96" s="158">
        <v>3</v>
      </c>
      <c r="K96" s="155">
        <v>2</v>
      </c>
      <c r="L96" s="156">
        <v>3</v>
      </c>
      <c r="M96" s="159">
        <v>2</v>
      </c>
      <c r="N96" s="158">
        <v>3</v>
      </c>
      <c r="O96" s="155">
        <v>2</v>
      </c>
      <c r="P96" s="156">
        <v>3</v>
      </c>
      <c r="Q96" s="159">
        <v>2</v>
      </c>
      <c r="R96" s="158">
        <v>3</v>
      </c>
      <c r="S96" s="155">
        <v>2</v>
      </c>
      <c r="T96" s="156">
        <v>3</v>
      </c>
      <c r="U96" s="159">
        <v>2</v>
      </c>
      <c r="V96" s="158">
        <v>3</v>
      </c>
      <c r="W96" s="155">
        <v>2</v>
      </c>
      <c r="X96" s="156">
        <v>3</v>
      </c>
      <c r="Y96" s="159">
        <v>2</v>
      </c>
      <c r="Z96" s="156">
        <v>3</v>
      </c>
      <c r="AA96" s="121"/>
      <c r="AB96" s="121"/>
      <c r="AC96" s="122"/>
    </row>
    <row r="97" spans="1:29" ht="14">
      <c r="A97" s="175" t="str">
        <f>'Annex 15'!C18</f>
        <v>mustard</v>
      </c>
      <c r="B97" s="142" t="s">
        <v>77</v>
      </c>
      <c r="C97" s="143">
        <v>3</v>
      </c>
      <c r="D97" s="144">
        <v>4</v>
      </c>
      <c r="E97" s="145">
        <v>3</v>
      </c>
      <c r="F97" s="146">
        <v>4</v>
      </c>
      <c r="G97" s="143">
        <v>3</v>
      </c>
      <c r="H97" s="144">
        <v>4</v>
      </c>
      <c r="I97" s="147">
        <v>3</v>
      </c>
      <c r="J97" s="146">
        <v>4</v>
      </c>
      <c r="K97" s="143">
        <v>3</v>
      </c>
      <c r="L97" s="144">
        <v>4</v>
      </c>
      <c r="M97" s="147">
        <v>3</v>
      </c>
      <c r="N97" s="146">
        <v>4</v>
      </c>
      <c r="O97" s="143">
        <v>3</v>
      </c>
      <c r="P97" s="144">
        <v>4</v>
      </c>
      <c r="Q97" s="147">
        <v>3</v>
      </c>
      <c r="R97" s="146">
        <v>4</v>
      </c>
      <c r="S97" s="143">
        <v>3</v>
      </c>
      <c r="T97" s="144">
        <v>4</v>
      </c>
      <c r="U97" s="147">
        <v>3</v>
      </c>
      <c r="V97" s="146">
        <v>4</v>
      </c>
      <c r="W97" s="143">
        <v>3</v>
      </c>
      <c r="X97" s="144">
        <v>4</v>
      </c>
      <c r="Y97" s="147">
        <v>3</v>
      </c>
      <c r="Z97" s="144">
        <v>4</v>
      </c>
      <c r="AA97" s="121"/>
      <c r="AB97" s="121"/>
      <c r="AC97" s="122"/>
    </row>
    <row r="98" spans="1:29" ht="14">
      <c r="A98" s="176"/>
      <c r="B98" s="148" t="s">
        <v>78</v>
      </c>
      <c r="C98" s="149">
        <v>3</v>
      </c>
      <c r="D98" s="150">
        <v>4</v>
      </c>
      <c r="E98" s="151">
        <v>3</v>
      </c>
      <c r="F98" s="152">
        <v>4</v>
      </c>
      <c r="G98" s="149">
        <v>3</v>
      </c>
      <c r="H98" s="150">
        <v>4</v>
      </c>
      <c r="I98" s="153">
        <v>3</v>
      </c>
      <c r="J98" s="152">
        <v>4</v>
      </c>
      <c r="K98" s="149">
        <v>3</v>
      </c>
      <c r="L98" s="150">
        <v>4</v>
      </c>
      <c r="M98" s="153">
        <v>3</v>
      </c>
      <c r="N98" s="152">
        <v>4</v>
      </c>
      <c r="O98" s="149">
        <v>3</v>
      </c>
      <c r="P98" s="150">
        <v>4</v>
      </c>
      <c r="Q98" s="153">
        <v>3</v>
      </c>
      <c r="R98" s="152">
        <v>4</v>
      </c>
      <c r="S98" s="149">
        <v>3</v>
      </c>
      <c r="T98" s="150">
        <v>4</v>
      </c>
      <c r="U98" s="153">
        <v>3</v>
      </c>
      <c r="V98" s="152">
        <v>4</v>
      </c>
      <c r="W98" s="149">
        <v>3</v>
      </c>
      <c r="X98" s="150">
        <v>4</v>
      </c>
      <c r="Y98" s="153">
        <v>3</v>
      </c>
      <c r="Z98" s="150">
        <v>4</v>
      </c>
      <c r="AA98" s="121"/>
      <c r="AB98" s="121"/>
      <c r="AC98" s="122"/>
    </row>
    <row r="99" spans="1:29" ht="14">
      <c r="A99" s="177"/>
      <c r="B99" s="154" t="s">
        <v>79</v>
      </c>
      <c r="C99" s="155">
        <v>3</v>
      </c>
      <c r="D99" s="156">
        <v>4</v>
      </c>
      <c r="E99" s="157">
        <v>3</v>
      </c>
      <c r="F99" s="158">
        <v>4</v>
      </c>
      <c r="G99" s="155">
        <v>3</v>
      </c>
      <c r="H99" s="156">
        <v>4</v>
      </c>
      <c r="I99" s="159">
        <v>3</v>
      </c>
      <c r="J99" s="158">
        <v>4</v>
      </c>
      <c r="K99" s="155">
        <v>3</v>
      </c>
      <c r="L99" s="156">
        <v>4</v>
      </c>
      <c r="M99" s="159">
        <v>3</v>
      </c>
      <c r="N99" s="158">
        <v>4</v>
      </c>
      <c r="O99" s="155">
        <v>3</v>
      </c>
      <c r="P99" s="156">
        <v>4</v>
      </c>
      <c r="Q99" s="159">
        <v>3</v>
      </c>
      <c r="R99" s="158">
        <v>4</v>
      </c>
      <c r="S99" s="155">
        <v>3</v>
      </c>
      <c r="T99" s="156">
        <v>4</v>
      </c>
      <c r="U99" s="159">
        <v>3</v>
      </c>
      <c r="V99" s="158">
        <v>4</v>
      </c>
      <c r="W99" s="155">
        <v>3</v>
      </c>
      <c r="X99" s="156">
        <v>4</v>
      </c>
      <c r="Y99" s="159">
        <v>3</v>
      </c>
      <c r="Z99" s="156">
        <v>4</v>
      </c>
      <c r="AA99" s="121"/>
      <c r="AB99" s="121"/>
      <c r="AC99" s="122"/>
    </row>
    <row r="100" spans="1:29" ht="14">
      <c r="A100" s="175" t="str">
        <f>'Annex 15'!C19</f>
        <v>cabbage</v>
      </c>
      <c r="B100" s="142" t="s">
        <v>77</v>
      </c>
      <c r="C100" s="143">
        <v>4</v>
      </c>
      <c r="D100" s="144">
        <v>5</v>
      </c>
      <c r="E100" s="145">
        <v>4</v>
      </c>
      <c r="F100" s="146">
        <v>5</v>
      </c>
      <c r="G100" s="143">
        <v>4</v>
      </c>
      <c r="H100" s="144">
        <v>5</v>
      </c>
      <c r="I100" s="147">
        <v>4</v>
      </c>
      <c r="J100" s="146">
        <v>5</v>
      </c>
      <c r="K100" s="143">
        <v>4</v>
      </c>
      <c r="L100" s="144">
        <v>5</v>
      </c>
      <c r="M100" s="147">
        <v>4</v>
      </c>
      <c r="N100" s="146">
        <v>5</v>
      </c>
      <c r="O100" s="143">
        <v>4</v>
      </c>
      <c r="P100" s="144">
        <v>5</v>
      </c>
      <c r="Q100" s="147">
        <v>4</v>
      </c>
      <c r="R100" s="146">
        <v>5</v>
      </c>
      <c r="S100" s="143">
        <v>4</v>
      </c>
      <c r="T100" s="144">
        <v>5</v>
      </c>
      <c r="U100" s="147">
        <v>4</v>
      </c>
      <c r="V100" s="146">
        <v>5</v>
      </c>
      <c r="W100" s="143">
        <v>4</v>
      </c>
      <c r="X100" s="144">
        <v>5</v>
      </c>
      <c r="Y100" s="147">
        <v>4</v>
      </c>
      <c r="Z100" s="144">
        <v>5</v>
      </c>
      <c r="AA100" s="121"/>
      <c r="AB100" s="121"/>
      <c r="AC100" s="122"/>
    </row>
    <row r="101" spans="1:29" ht="14">
      <c r="A101" s="176"/>
      <c r="B101" s="148" t="s">
        <v>78</v>
      </c>
      <c r="C101" s="149">
        <v>4</v>
      </c>
      <c r="D101" s="150">
        <v>5</v>
      </c>
      <c r="E101" s="151">
        <v>4</v>
      </c>
      <c r="F101" s="152">
        <v>5</v>
      </c>
      <c r="G101" s="149">
        <v>4</v>
      </c>
      <c r="H101" s="150">
        <v>5</v>
      </c>
      <c r="I101" s="153">
        <v>4</v>
      </c>
      <c r="J101" s="152">
        <v>5</v>
      </c>
      <c r="K101" s="149">
        <v>4</v>
      </c>
      <c r="L101" s="150">
        <v>5</v>
      </c>
      <c r="M101" s="153">
        <v>4</v>
      </c>
      <c r="N101" s="152">
        <v>5</v>
      </c>
      <c r="O101" s="149">
        <v>4</v>
      </c>
      <c r="P101" s="150">
        <v>5</v>
      </c>
      <c r="Q101" s="153">
        <v>4</v>
      </c>
      <c r="R101" s="152">
        <v>5</v>
      </c>
      <c r="S101" s="149">
        <v>4</v>
      </c>
      <c r="T101" s="150">
        <v>5</v>
      </c>
      <c r="U101" s="153">
        <v>4</v>
      </c>
      <c r="V101" s="152">
        <v>5</v>
      </c>
      <c r="W101" s="149">
        <v>4</v>
      </c>
      <c r="X101" s="150">
        <v>5</v>
      </c>
      <c r="Y101" s="153">
        <v>4</v>
      </c>
      <c r="Z101" s="150">
        <v>5</v>
      </c>
      <c r="AA101" s="121"/>
      <c r="AB101" s="121"/>
      <c r="AC101" s="122"/>
    </row>
    <row r="102" spans="1:29" ht="14">
      <c r="A102" s="177"/>
      <c r="B102" s="154" t="s">
        <v>79</v>
      </c>
      <c r="C102" s="155">
        <v>4</v>
      </c>
      <c r="D102" s="156">
        <v>5</v>
      </c>
      <c r="E102" s="157">
        <v>4</v>
      </c>
      <c r="F102" s="158">
        <v>5</v>
      </c>
      <c r="G102" s="155">
        <v>4</v>
      </c>
      <c r="H102" s="156">
        <v>5</v>
      </c>
      <c r="I102" s="159">
        <v>4</v>
      </c>
      <c r="J102" s="158">
        <v>5</v>
      </c>
      <c r="K102" s="155">
        <v>4</v>
      </c>
      <c r="L102" s="156">
        <v>5</v>
      </c>
      <c r="M102" s="159">
        <v>4</v>
      </c>
      <c r="N102" s="158">
        <v>5</v>
      </c>
      <c r="O102" s="155">
        <v>4</v>
      </c>
      <c r="P102" s="156">
        <v>5</v>
      </c>
      <c r="Q102" s="159">
        <v>4</v>
      </c>
      <c r="R102" s="158">
        <v>5</v>
      </c>
      <c r="S102" s="155">
        <v>4</v>
      </c>
      <c r="T102" s="156">
        <v>5</v>
      </c>
      <c r="U102" s="159">
        <v>4</v>
      </c>
      <c r="V102" s="158">
        <v>5</v>
      </c>
      <c r="W102" s="155">
        <v>4</v>
      </c>
      <c r="X102" s="156">
        <v>5</v>
      </c>
      <c r="Y102" s="159">
        <v>4</v>
      </c>
      <c r="Z102" s="156">
        <v>5</v>
      </c>
      <c r="AA102" s="121"/>
      <c r="AB102" s="121"/>
      <c r="AC102" s="122"/>
    </row>
    <row r="103" spans="1:29" ht="14">
      <c r="A103" s="175" t="str">
        <f>'Annex 15'!C20</f>
        <v>tomato</v>
      </c>
      <c r="B103" s="142" t="s">
        <v>77</v>
      </c>
      <c r="C103" s="143">
        <v>5</v>
      </c>
      <c r="D103" s="144">
        <v>6</v>
      </c>
      <c r="E103" s="145">
        <v>5</v>
      </c>
      <c r="F103" s="146">
        <v>6</v>
      </c>
      <c r="G103" s="143">
        <v>5</v>
      </c>
      <c r="H103" s="144">
        <v>6</v>
      </c>
      <c r="I103" s="147">
        <v>5</v>
      </c>
      <c r="J103" s="146">
        <v>6</v>
      </c>
      <c r="K103" s="143">
        <v>5</v>
      </c>
      <c r="L103" s="144">
        <v>6</v>
      </c>
      <c r="M103" s="147">
        <v>5</v>
      </c>
      <c r="N103" s="146">
        <v>6</v>
      </c>
      <c r="O103" s="143">
        <v>5</v>
      </c>
      <c r="P103" s="144">
        <v>6</v>
      </c>
      <c r="Q103" s="147">
        <v>5</v>
      </c>
      <c r="R103" s="146">
        <v>6</v>
      </c>
      <c r="S103" s="143">
        <v>5</v>
      </c>
      <c r="T103" s="144">
        <v>6</v>
      </c>
      <c r="U103" s="147">
        <v>5</v>
      </c>
      <c r="V103" s="146">
        <v>6</v>
      </c>
      <c r="W103" s="143">
        <v>5</v>
      </c>
      <c r="X103" s="144">
        <v>6</v>
      </c>
      <c r="Y103" s="147">
        <v>5</v>
      </c>
      <c r="Z103" s="144">
        <v>6</v>
      </c>
      <c r="AA103" s="121"/>
      <c r="AB103" s="121"/>
      <c r="AC103" s="122"/>
    </row>
    <row r="104" spans="1:29" ht="14">
      <c r="A104" s="176"/>
      <c r="B104" s="148" t="s">
        <v>78</v>
      </c>
      <c r="C104" s="149">
        <v>5</v>
      </c>
      <c r="D104" s="150">
        <v>6</v>
      </c>
      <c r="E104" s="151">
        <v>5</v>
      </c>
      <c r="F104" s="152">
        <v>6</v>
      </c>
      <c r="G104" s="149">
        <v>5</v>
      </c>
      <c r="H104" s="150">
        <v>6</v>
      </c>
      <c r="I104" s="153">
        <v>5</v>
      </c>
      <c r="J104" s="152">
        <v>6</v>
      </c>
      <c r="K104" s="149">
        <v>5</v>
      </c>
      <c r="L104" s="150">
        <v>6</v>
      </c>
      <c r="M104" s="153">
        <v>5</v>
      </c>
      <c r="N104" s="152">
        <v>6</v>
      </c>
      <c r="O104" s="149">
        <v>5</v>
      </c>
      <c r="P104" s="150">
        <v>6</v>
      </c>
      <c r="Q104" s="153">
        <v>5</v>
      </c>
      <c r="R104" s="152">
        <v>6</v>
      </c>
      <c r="S104" s="149">
        <v>5</v>
      </c>
      <c r="T104" s="150">
        <v>6</v>
      </c>
      <c r="U104" s="153">
        <v>5</v>
      </c>
      <c r="V104" s="152">
        <v>6</v>
      </c>
      <c r="W104" s="149">
        <v>5</v>
      </c>
      <c r="X104" s="150">
        <v>6</v>
      </c>
      <c r="Y104" s="153">
        <v>5</v>
      </c>
      <c r="Z104" s="150">
        <v>6</v>
      </c>
      <c r="AA104" s="121"/>
      <c r="AB104" s="121"/>
      <c r="AC104" s="122"/>
    </row>
    <row r="105" spans="1:29" ht="14">
      <c r="A105" s="177"/>
      <c r="B105" s="154" t="s">
        <v>79</v>
      </c>
      <c r="C105" s="155">
        <v>5</v>
      </c>
      <c r="D105" s="156">
        <v>6</v>
      </c>
      <c r="E105" s="157">
        <v>5</v>
      </c>
      <c r="F105" s="158">
        <v>6</v>
      </c>
      <c r="G105" s="155">
        <v>5</v>
      </c>
      <c r="H105" s="156">
        <v>6</v>
      </c>
      <c r="I105" s="159">
        <v>5</v>
      </c>
      <c r="J105" s="158">
        <v>6</v>
      </c>
      <c r="K105" s="155">
        <v>5</v>
      </c>
      <c r="L105" s="156">
        <v>6</v>
      </c>
      <c r="M105" s="159">
        <v>5</v>
      </c>
      <c r="N105" s="158">
        <v>6</v>
      </c>
      <c r="O105" s="155">
        <v>5</v>
      </c>
      <c r="P105" s="156">
        <v>6</v>
      </c>
      <c r="Q105" s="159">
        <v>5</v>
      </c>
      <c r="R105" s="158">
        <v>6</v>
      </c>
      <c r="S105" s="155">
        <v>5</v>
      </c>
      <c r="T105" s="156">
        <v>6</v>
      </c>
      <c r="U105" s="159">
        <v>5</v>
      </c>
      <c r="V105" s="158">
        <v>6</v>
      </c>
      <c r="W105" s="155">
        <v>5</v>
      </c>
      <c r="X105" s="156">
        <v>6</v>
      </c>
      <c r="Y105" s="159">
        <v>5</v>
      </c>
      <c r="Z105" s="156">
        <v>6</v>
      </c>
      <c r="AA105" s="121"/>
      <c r="AB105" s="121"/>
      <c r="AC105" s="122"/>
    </row>
    <row r="106" spans="1:29" ht="14">
      <c r="A106" s="160" t="s">
        <v>80</v>
      </c>
      <c r="B106" s="142" t="s">
        <v>77</v>
      </c>
      <c r="C106" s="143">
        <v>1</v>
      </c>
      <c r="D106" s="144">
        <v>2</v>
      </c>
      <c r="E106" s="145">
        <v>1</v>
      </c>
      <c r="F106" s="146">
        <v>2</v>
      </c>
      <c r="G106" s="143">
        <v>1</v>
      </c>
      <c r="H106" s="144">
        <v>2</v>
      </c>
      <c r="I106" s="147">
        <v>1</v>
      </c>
      <c r="J106" s="146">
        <v>2</v>
      </c>
      <c r="K106" s="143">
        <v>1</v>
      </c>
      <c r="L106" s="144">
        <v>2</v>
      </c>
      <c r="M106" s="147">
        <v>1</v>
      </c>
      <c r="N106" s="146">
        <v>2</v>
      </c>
      <c r="O106" s="143">
        <v>1</v>
      </c>
      <c r="P106" s="144">
        <v>2</v>
      </c>
      <c r="Q106" s="147">
        <v>1</v>
      </c>
      <c r="R106" s="146">
        <v>2</v>
      </c>
      <c r="S106" s="143">
        <v>1</v>
      </c>
      <c r="T106" s="144">
        <v>2</v>
      </c>
      <c r="U106" s="147">
        <v>1</v>
      </c>
      <c r="V106" s="146">
        <v>2</v>
      </c>
      <c r="W106" s="143">
        <v>1</v>
      </c>
      <c r="X106" s="144">
        <v>2</v>
      </c>
      <c r="Y106" s="147">
        <v>1</v>
      </c>
      <c r="Z106" s="144">
        <v>2</v>
      </c>
      <c r="AA106" s="121"/>
      <c r="AB106" s="121"/>
      <c r="AC106" s="122"/>
    </row>
    <row r="107" spans="1:29" ht="14">
      <c r="A107" s="179" t="str">
        <f>'Annex 15'!C16</f>
        <v>spinach</v>
      </c>
      <c r="B107" s="148" t="s">
        <v>78</v>
      </c>
      <c r="C107" s="149">
        <v>1</v>
      </c>
      <c r="D107" s="150">
        <v>2</v>
      </c>
      <c r="E107" s="151">
        <v>1</v>
      </c>
      <c r="F107" s="152">
        <v>2</v>
      </c>
      <c r="G107" s="149">
        <v>1</v>
      </c>
      <c r="H107" s="150">
        <v>2</v>
      </c>
      <c r="I107" s="153">
        <v>1</v>
      </c>
      <c r="J107" s="152">
        <v>2</v>
      </c>
      <c r="K107" s="149">
        <v>1</v>
      </c>
      <c r="L107" s="150">
        <v>2</v>
      </c>
      <c r="M107" s="153">
        <v>1</v>
      </c>
      <c r="N107" s="152">
        <v>2</v>
      </c>
      <c r="O107" s="149">
        <v>1</v>
      </c>
      <c r="P107" s="150">
        <v>2</v>
      </c>
      <c r="Q107" s="153">
        <v>1</v>
      </c>
      <c r="R107" s="152">
        <v>2</v>
      </c>
      <c r="S107" s="149">
        <v>1</v>
      </c>
      <c r="T107" s="150">
        <v>2</v>
      </c>
      <c r="U107" s="153">
        <v>1</v>
      </c>
      <c r="V107" s="152">
        <v>2</v>
      </c>
      <c r="W107" s="149">
        <v>1</v>
      </c>
      <c r="X107" s="150">
        <v>2</v>
      </c>
      <c r="Y107" s="153">
        <v>1</v>
      </c>
      <c r="Z107" s="150">
        <v>2</v>
      </c>
      <c r="AA107" s="121"/>
      <c r="AB107" s="121"/>
      <c r="AC107" s="122"/>
    </row>
    <row r="108" spans="1:29" ht="14">
      <c r="A108" s="177"/>
      <c r="B108" s="154" t="s">
        <v>79</v>
      </c>
      <c r="C108" s="155">
        <v>1</v>
      </c>
      <c r="D108" s="156">
        <v>2</v>
      </c>
      <c r="E108" s="157">
        <v>1</v>
      </c>
      <c r="F108" s="158">
        <v>2</v>
      </c>
      <c r="G108" s="155">
        <v>1</v>
      </c>
      <c r="H108" s="156">
        <v>2</v>
      </c>
      <c r="I108" s="159">
        <v>1</v>
      </c>
      <c r="J108" s="158">
        <v>2</v>
      </c>
      <c r="K108" s="155">
        <v>1</v>
      </c>
      <c r="L108" s="156">
        <v>2</v>
      </c>
      <c r="M108" s="159">
        <v>1</v>
      </c>
      <c r="N108" s="158">
        <v>2</v>
      </c>
      <c r="O108" s="155">
        <v>1</v>
      </c>
      <c r="P108" s="156">
        <v>2</v>
      </c>
      <c r="Q108" s="159">
        <v>1</v>
      </c>
      <c r="R108" s="158">
        <v>2</v>
      </c>
      <c r="S108" s="155">
        <v>1</v>
      </c>
      <c r="T108" s="156">
        <v>2</v>
      </c>
      <c r="U108" s="159">
        <v>1</v>
      </c>
      <c r="V108" s="158">
        <v>2</v>
      </c>
      <c r="W108" s="155">
        <v>1</v>
      </c>
      <c r="X108" s="156">
        <v>2</v>
      </c>
      <c r="Y108" s="159">
        <v>1</v>
      </c>
      <c r="Z108" s="156">
        <v>2</v>
      </c>
      <c r="AA108" s="121"/>
      <c r="AB108" s="121"/>
      <c r="AC108" s="122"/>
    </row>
    <row r="109" spans="1:29" ht="14">
      <c r="A109" s="175" t="str">
        <f>'Annex 15'!C17</f>
        <v>eggplant</v>
      </c>
      <c r="B109" s="142" t="s">
        <v>77</v>
      </c>
      <c r="C109" s="143">
        <v>2</v>
      </c>
      <c r="D109" s="144">
        <v>3</v>
      </c>
      <c r="E109" s="145">
        <v>2</v>
      </c>
      <c r="F109" s="146">
        <v>3</v>
      </c>
      <c r="G109" s="143">
        <v>2</v>
      </c>
      <c r="H109" s="144">
        <v>3</v>
      </c>
      <c r="I109" s="147">
        <v>2</v>
      </c>
      <c r="J109" s="146">
        <v>3</v>
      </c>
      <c r="K109" s="143">
        <v>2</v>
      </c>
      <c r="L109" s="144">
        <v>3</v>
      </c>
      <c r="M109" s="147">
        <v>2</v>
      </c>
      <c r="N109" s="146">
        <v>3</v>
      </c>
      <c r="O109" s="143">
        <v>2</v>
      </c>
      <c r="P109" s="144">
        <v>3</v>
      </c>
      <c r="Q109" s="147">
        <v>2</v>
      </c>
      <c r="R109" s="146">
        <v>3</v>
      </c>
      <c r="S109" s="143">
        <v>2</v>
      </c>
      <c r="T109" s="144">
        <v>3</v>
      </c>
      <c r="U109" s="147">
        <v>2</v>
      </c>
      <c r="V109" s="146">
        <v>3</v>
      </c>
      <c r="W109" s="143">
        <v>2</v>
      </c>
      <c r="X109" s="144">
        <v>3</v>
      </c>
      <c r="Y109" s="147">
        <v>2</v>
      </c>
      <c r="Z109" s="144">
        <v>3</v>
      </c>
      <c r="AA109" s="121"/>
      <c r="AB109" s="121"/>
      <c r="AC109" s="122"/>
    </row>
    <row r="110" spans="1:29" ht="14">
      <c r="A110" s="176"/>
      <c r="B110" s="148" t="s">
        <v>78</v>
      </c>
      <c r="C110" s="149">
        <v>2</v>
      </c>
      <c r="D110" s="150">
        <v>3</v>
      </c>
      <c r="E110" s="151">
        <v>2</v>
      </c>
      <c r="F110" s="152">
        <v>3</v>
      </c>
      <c r="G110" s="149">
        <v>2</v>
      </c>
      <c r="H110" s="150">
        <v>3</v>
      </c>
      <c r="I110" s="153">
        <v>2</v>
      </c>
      <c r="J110" s="152">
        <v>3</v>
      </c>
      <c r="K110" s="149">
        <v>2</v>
      </c>
      <c r="L110" s="150">
        <v>3</v>
      </c>
      <c r="M110" s="153">
        <v>2</v>
      </c>
      <c r="N110" s="152">
        <v>3</v>
      </c>
      <c r="O110" s="149">
        <v>2</v>
      </c>
      <c r="P110" s="150">
        <v>3</v>
      </c>
      <c r="Q110" s="153">
        <v>2</v>
      </c>
      <c r="R110" s="152">
        <v>3</v>
      </c>
      <c r="S110" s="149">
        <v>2</v>
      </c>
      <c r="T110" s="150">
        <v>3</v>
      </c>
      <c r="U110" s="153">
        <v>2</v>
      </c>
      <c r="V110" s="152">
        <v>3</v>
      </c>
      <c r="W110" s="149">
        <v>2</v>
      </c>
      <c r="X110" s="150">
        <v>3</v>
      </c>
      <c r="Y110" s="153">
        <v>2</v>
      </c>
      <c r="Z110" s="150">
        <v>3</v>
      </c>
      <c r="AA110" s="121"/>
      <c r="AB110" s="121"/>
      <c r="AC110" s="122"/>
    </row>
    <row r="111" spans="1:29" ht="14">
      <c r="A111" s="177"/>
      <c r="B111" s="154" t="s">
        <v>79</v>
      </c>
      <c r="C111" s="155">
        <v>2</v>
      </c>
      <c r="D111" s="156">
        <v>3</v>
      </c>
      <c r="E111" s="157">
        <v>2</v>
      </c>
      <c r="F111" s="158">
        <v>3</v>
      </c>
      <c r="G111" s="155">
        <v>2</v>
      </c>
      <c r="H111" s="156">
        <v>3</v>
      </c>
      <c r="I111" s="159">
        <v>2</v>
      </c>
      <c r="J111" s="158">
        <v>3</v>
      </c>
      <c r="K111" s="155">
        <v>2</v>
      </c>
      <c r="L111" s="156">
        <v>3</v>
      </c>
      <c r="M111" s="159">
        <v>2</v>
      </c>
      <c r="N111" s="158">
        <v>3</v>
      </c>
      <c r="O111" s="155">
        <v>2</v>
      </c>
      <c r="P111" s="156">
        <v>3</v>
      </c>
      <c r="Q111" s="159">
        <v>2</v>
      </c>
      <c r="R111" s="158">
        <v>3</v>
      </c>
      <c r="S111" s="155">
        <v>2</v>
      </c>
      <c r="T111" s="156">
        <v>3</v>
      </c>
      <c r="U111" s="159">
        <v>2</v>
      </c>
      <c r="V111" s="158">
        <v>3</v>
      </c>
      <c r="W111" s="155">
        <v>2</v>
      </c>
      <c r="X111" s="156">
        <v>3</v>
      </c>
      <c r="Y111" s="159">
        <v>2</v>
      </c>
      <c r="Z111" s="156">
        <v>3</v>
      </c>
      <c r="AA111" s="121"/>
      <c r="AB111" s="121"/>
      <c r="AC111" s="122"/>
    </row>
    <row r="112" spans="1:29" ht="14">
      <c r="A112" s="175" t="str">
        <f>'Annex 15'!C18</f>
        <v>mustard</v>
      </c>
      <c r="B112" s="142" t="s">
        <v>77</v>
      </c>
      <c r="C112" s="143">
        <v>3</v>
      </c>
      <c r="D112" s="144">
        <v>4</v>
      </c>
      <c r="E112" s="145">
        <v>3</v>
      </c>
      <c r="F112" s="146">
        <v>4</v>
      </c>
      <c r="G112" s="143">
        <v>3</v>
      </c>
      <c r="H112" s="144">
        <v>4</v>
      </c>
      <c r="I112" s="147">
        <v>3</v>
      </c>
      <c r="J112" s="146">
        <v>4</v>
      </c>
      <c r="K112" s="143">
        <v>3</v>
      </c>
      <c r="L112" s="144">
        <v>4</v>
      </c>
      <c r="M112" s="147">
        <v>3</v>
      </c>
      <c r="N112" s="146">
        <v>4</v>
      </c>
      <c r="O112" s="143">
        <v>3</v>
      </c>
      <c r="P112" s="144">
        <v>4</v>
      </c>
      <c r="Q112" s="147">
        <v>3</v>
      </c>
      <c r="R112" s="146">
        <v>4</v>
      </c>
      <c r="S112" s="143">
        <v>3</v>
      </c>
      <c r="T112" s="144">
        <v>4</v>
      </c>
      <c r="U112" s="147">
        <v>3</v>
      </c>
      <c r="V112" s="146">
        <v>4</v>
      </c>
      <c r="W112" s="143">
        <v>3</v>
      </c>
      <c r="X112" s="144">
        <v>4</v>
      </c>
      <c r="Y112" s="147">
        <v>3</v>
      </c>
      <c r="Z112" s="144">
        <v>4</v>
      </c>
      <c r="AA112" s="121"/>
      <c r="AB112" s="121"/>
      <c r="AC112" s="122"/>
    </row>
    <row r="113" spans="1:29" ht="14">
      <c r="A113" s="176"/>
      <c r="B113" s="148" t="s">
        <v>78</v>
      </c>
      <c r="C113" s="149">
        <v>3</v>
      </c>
      <c r="D113" s="150">
        <v>4</v>
      </c>
      <c r="E113" s="151">
        <v>3</v>
      </c>
      <c r="F113" s="152">
        <v>4</v>
      </c>
      <c r="G113" s="149">
        <v>3</v>
      </c>
      <c r="H113" s="150">
        <v>4</v>
      </c>
      <c r="I113" s="153">
        <v>3</v>
      </c>
      <c r="J113" s="152">
        <v>4</v>
      </c>
      <c r="K113" s="149">
        <v>3</v>
      </c>
      <c r="L113" s="150">
        <v>4</v>
      </c>
      <c r="M113" s="153">
        <v>3</v>
      </c>
      <c r="N113" s="152">
        <v>4</v>
      </c>
      <c r="O113" s="149">
        <v>3</v>
      </c>
      <c r="P113" s="150">
        <v>4</v>
      </c>
      <c r="Q113" s="153">
        <v>3</v>
      </c>
      <c r="R113" s="152">
        <v>4</v>
      </c>
      <c r="S113" s="149">
        <v>3</v>
      </c>
      <c r="T113" s="150">
        <v>4</v>
      </c>
      <c r="U113" s="153">
        <v>3</v>
      </c>
      <c r="V113" s="152">
        <v>4</v>
      </c>
      <c r="W113" s="149">
        <v>3</v>
      </c>
      <c r="X113" s="150">
        <v>4</v>
      </c>
      <c r="Y113" s="153">
        <v>3</v>
      </c>
      <c r="Z113" s="150">
        <v>4</v>
      </c>
      <c r="AA113" s="121"/>
      <c r="AB113" s="121"/>
      <c r="AC113" s="122"/>
    </row>
    <row r="114" spans="1:29" ht="14">
      <c r="A114" s="177"/>
      <c r="B114" s="154" t="s">
        <v>79</v>
      </c>
      <c r="C114" s="155">
        <v>3</v>
      </c>
      <c r="D114" s="156">
        <v>4</v>
      </c>
      <c r="E114" s="157">
        <v>3</v>
      </c>
      <c r="F114" s="158">
        <v>4</v>
      </c>
      <c r="G114" s="155">
        <v>3</v>
      </c>
      <c r="H114" s="156">
        <v>4</v>
      </c>
      <c r="I114" s="159">
        <v>3</v>
      </c>
      <c r="J114" s="158">
        <v>4</v>
      </c>
      <c r="K114" s="155">
        <v>3</v>
      </c>
      <c r="L114" s="156">
        <v>4</v>
      </c>
      <c r="M114" s="159">
        <v>3</v>
      </c>
      <c r="N114" s="158">
        <v>4</v>
      </c>
      <c r="O114" s="155">
        <v>3</v>
      </c>
      <c r="P114" s="156">
        <v>4</v>
      </c>
      <c r="Q114" s="159">
        <v>3</v>
      </c>
      <c r="R114" s="158">
        <v>4</v>
      </c>
      <c r="S114" s="155">
        <v>3</v>
      </c>
      <c r="T114" s="156">
        <v>4</v>
      </c>
      <c r="U114" s="159">
        <v>3</v>
      </c>
      <c r="V114" s="158">
        <v>4</v>
      </c>
      <c r="W114" s="155">
        <v>3</v>
      </c>
      <c r="X114" s="156">
        <v>4</v>
      </c>
      <c r="Y114" s="159">
        <v>3</v>
      </c>
      <c r="Z114" s="156">
        <v>4</v>
      </c>
      <c r="AA114" s="121"/>
      <c r="AB114" s="121"/>
      <c r="AC114" s="122"/>
    </row>
    <row r="115" spans="1:29" ht="14">
      <c r="A115" s="175" t="str">
        <f>'Annex 15'!C19</f>
        <v>cabbage</v>
      </c>
      <c r="B115" s="142" t="s">
        <v>77</v>
      </c>
      <c r="C115" s="143">
        <v>4</v>
      </c>
      <c r="D115" s="144">
        <v>5</v>
      </c>
      <c r="E115" s="145">
        <v>4</v>
      </c>
      <c r="F115" s="146">
        <v>5</v>
      </c>
      <c r="G115" s="143">
        <v>4</v>
      </c>
      <c r="H115" s="144">
        <v>5</v>
      </c>
      <c r="I115" s="147">
        <v>4</v>
      </c>
      <c r="J115" s="146">
        <v>5</v>
      </c>
      <c r="K115" s="143">
        <v>4</v>
      </c>
      <c r="L115" s="144">
        <v>5</v>
      </c>
      <c r="M115" s="147">
        <v>4</v>
      </c>
      <c r="N115" s="146">
        <v>5</v>
      </c>
      <c r="O115" s="143">
        <v>4</v>
      </c>
      <c r="P115" s="144">
        <v>5</v>
      </c>
      <c r="Q115" s="147">
        <v>4</v>
      </c>
      <c r="R115" s="146">
        <v>5</v>
      </c>
      <c r="S115" s="143">
        <v>4</v>
      </c>
      <c r="T115" s="144">
        <v>5</v>
      </c>
      <c r="U115" s="147">
        <v>4</v>
      </c>
      <c r="V115" s="146">
        <v>5</v>
      </c>
      <c r="W115" s="143">
        <v>4</v>
      </c>
      <c r="X115" s="144">
        <v>5</v>
      </c>
      <c r="Y115" s="147">
        <v>4</v>
      </c>
      <c r="Z115" s="144">
        <v>5</v>
      </c>
      <c r="AA115" s="121"/>
      <c r="AB115" s="121"/>
      <c r="AC115" s="122"/>
    </row>
    <row r="116" spans="1:29" ht="14">
      <c r="A116" s="176"/>
      <c r="B116" s="148" t="s">
        <v>78</v>
      </c>
      <c r="C116" s="149">
        <v>4</v>
      </c>
      <c r="D116" s="150">
        <v>5</v>
      </c>
      <c r="E116" s="151">
        <v>4</v>
      </c>
      <c r="F116" s="152">
        <v>5</v>
      </c>
      <c r="G116" s="149">
        <v>4</v>
      </c>
      <c r="H116" s="150">
        <v>5</v>
      </c>
      <c r="I116" s="153">
        <v>4</v>
      </c>
      <c r="J116" s="152">
        <v>5</v>
      </c>
      <c r="K116" s="149">
        <v>4</v>
      </c>
      <c r="L116" s="150">
        <v>5</v>
      </c>
      <c r="M116" s="153">
        <v>4</v>
      </c>
      <c r="N116" s="152">
        <v>5</v>
      </c>
      <c r="O116" s="149">
        <v>4</v>
      </c>
      <c r="P116" s="150">
        <v>5</v>
      </c>
      <c r="Q116" s="153">
        <v>4</v>
      </c>
      <c r="R116" s="152">
        <v>5</v>
      </c>
      <c r="S116" s="149">
        <v>4</v>
      </c>
      <c r="T116" s="150">
        <v>5</v>
      </c>
      <c r="U116" s="153">
        <v>4</v>
      </c>
      <c r="V116" s="152">
        <v>5</v>
      </c>
      <c r="W116" s="149">
        <v>4</v>
      </c>
      <c r="X116" s="150">
        <v>5</v>
      </c>
      <c r="Y116" s="153">
        <v>4</v>
      </c>
      <c r="Z116" s="150">
        <v>5</v>
      </c>
      <c r="AA116" s="121"/>
      <c r="AB116" s="121"/>
      <c r="AC116" s="122"/>
    </row>
    <row r="117" spans="1:29" ht="14">
      <c r="A117" s="177"/>
      <c r="B117" s="154" t="s">
        <v>79</v>
      </c>
      <c r="C117" s="155">
        <v>4</v>
      </c>
      <c r="D117" s="156">
        <v>5</v>
      </c>
      <c r="E117" s="157">
        <v>4</v>
      </c>
      <c r="F117" s="158">
        <v>5</v>
      </c>
      <c r="G117" s="155">
        <v>4</v>
      </c>
      <c r="H117" s="156">
        <v>5</v>
      </c>
      <c r="I117" s="159">
        <v>4</v>
      </c>
      <c r="J117" s="158">
        <v>5</v>
      </c>
      <c r="K117" s="155">
        <v>4</v>
      </c>
      <c r="L117" s="156">
        <v>5</v>
      </c>
      <c r="M117" s="159">
        <v>4</v>
      </c>
      <c r="N117" s="158">
        <v>5</v>
      </c>
      <c r="O117" s="155">
        <v>4</v>
      </c>
      <c r="P117" s="156">
        <v>5</v>
      </c>
      <c r="Q117" s="159">
        <v>4</v>
      </c>
      <c r="R117" s="158">
        <v>5</v>
      </c>
      <c r="S117" s="155">
        <v>4</v>
      </c>
      <c r="T117" s="156">
        <v>5</v>
      </c>
      <c r="U117" s="159">
        <v>4</v>
      </c>
      <c r="V117" s="158">
        <v>5</v>
      </c>
      <c r="W117" s="155">
        <v>4</v>
      </c>
      <c r="X117" s="156">
        <v>5</v>
      </c>
      <c r="Y117" s="159">
        <v>4</v>
      </c>
      <c r="Z117" s="156">
        <v>5</v>
      </c>
      <c r="AA117" s="121"/>
      <c r="AB117" s="121"/>
      <c r="AC117" s="122"/>
    </row>
    <row r="118" spans="1:29" ht="14">
      <c r="A118" s="175" t="str">
        <f>'Annex 15'!C20</f>
        <v>tomato</v>
      </c>
      <c r="B118" s="142" t="s">
        <v>77</v>
      </c>
      <c r="C118" s="143">
        <v>5</v>
      </c>
      <c r="D118" s="144">
        <v>6</v>
      </c>
      <c r="E118" s="145">
        <v>5</v>
      </c>
      <c r="F118" s="146">
        <v>6</v>
      </c>
      <c r="G118" s="143">
        <v>5</v>
      </c>
      <c r="H118" s="144">
        <v>6</v>
      </c>
      <c r="I118" s="147">
        <v>5</v>
      </c>
      <c r="J118" s="146">
        <v>6</v>
      </c>
      <c r="K118" s="143">
        <v>5</v>
      </c>
      <c r="L118" s="144">
        <v>6</v>
      </c>
      <c r="M118" s="147">
        <v>5</v>
      </c>
      <c r="N118" s="146">
        <v>6</v>
      </c>
      <c r="O118" s="143">
        <v>5</v>
      </c>
      <c r="P118" s="144">
        <v>6</v>
      </c>
      <c r="Q118" s="147">
        <v>5</v>
      </c>
      <c r="R118" s="146">
        <v>6</v>
      </c>
      <c r="S118" s="143">
        <v>5</v>
      </c>
      <c r="T118" s="144">
        <v>6</v>
      </c>
      <c r="U118" s="147">
        <v>5</v>
      </c>
      <c r="V118" s="146">
        <v>6</v>
      </c>
      <c r="W118" s="143">
        <v>5</v>
      </c>
      <c r="X118" s="144">
        <v>6</v>
      </c>
      <c r="Y118" s="147">
        <v>5</v>
      </c>
      <c r="Z118" s="144">
        <v>6</v>
      </c>
      <c r="AA118" s="121"/>
      <c r="AB118" s="121"/>
      <c r="AC118" s="122"/>
    </row>
    <row r="119" spans="1:29" ht="14">
      <c r="A119" s="176"/>
      <c r="B119" s="148" t="s">
        <v>78</v>
      </c>
      <c r="C119" s="149">
        <v>5</v>
      </c>
      <c r="D119" s="150">
        <v>6</v>
      </c>
      <c r="E119" s="151">
        <v>5</v>
      </c>
      <c r="F119" s="152">
        <v>6</v>
      </c>
      <c r="G119" s="149">
        <v>5</v>
      </c>
      <c r="H119" s="150">
        <v>6</v>
      </c>
      <c r="I119" s="153">
        <v>5</v>
      </c>
      <c r="J119" s="152">
        <v>6</v>
      </c>
      <c r="K119" s="149">
        <v>5</v>
      </c>
      <c r="L119" s="150">
        <v>6</v>
      </c>
      <c r="M119" s="153">
        <v>5</v>
      </c>
      <c r="N119" s="152">
        <v>6</v>
      </c>
      <c r="O119" s="149">
        <v>5</v>
      </c>
      <c r="P119" s="150">
        <v>6</v>
      </c>
      <c r="Q119" s="153">
        <v>5</v>
      </c>
      <c r="R119" s="152">
        <v>6</v>
      </c>
      <c r="S119" s="149">
        <v>5</v>
      </c>
      <c r="T119" s="150">
        <v>6</v>
      </c>
      <c r="U119" s="153">
        <v>5</v>
      </c>
      <c r="V119" s="152">
        <v>6</v>
      </c>
      <c r="W119" s="149">
        <v>5</v>
      </c>
      <c r="X119" s="150">
        <v>6</v>
      </c>
      <c r="Y119" s="153">
        <v>5</v>
      </c>
      <c r="Z119" s="150">
        <v>6</v>
      </c>
      <c r="AA119" s="121"/>
      <c r="AB119" s="121"/>
      <c r="AC119" s="122"/>
    </row>
    <row r="120" spans="1:29" ht="14">
      <c r="A120" s="177"/>
      <c r="B120" s="154" t="s">
        <v>79</v>
      </c>
      <c r="C120" s="155">
        <v>5</v>
      </c>
      <c r="D120" s="156">
        <v>6</v>
      </c>
      <c r="E120" s="157">
        <v>5</v>
      </c>
      <c r="F120" s="158">
        <v>6</v>
      </c>
      <c r="G120" s="155">
        <v>5</v>
      </c>
      <c r="H120" s="156">
        <v>6</v>
      </c>
      <c r="I120" s="159">
        <v>5</v>
      </c>
      <c r="J120" s="158">
        <v>6</v>
      </c>
      <c r="K120" s="155">
        <v>5</v>
      </c>
      <c r="L120" s="156">
        <v>6</v>
      </c>
      <c r="M120" s="159">
        <v>5</v>
      </c>
      <c r="N120" s="158">
        <v>6</v>
      </c>
      <c r="O120" s="155">
        <v>5</v>
      </c>
      <c r="P120" s="156">
        <v>6</v>
      </c>
      <c r="Q120" s="159">
        <v>5</v>
      </c>
      <c r="R120" s="158">
        <v>6</v>
      </c>
      <c r="S120" s="155">
        <v>5</v>
      </c>
      <c r="T120" s="156">
        <v>6</v>
      </c>
      <c r="U120" s="159">
        <v>5</v>
      </c>
      <c r="V120" s="158">
        <v>6</v>
      </c>
      <c r="W120" s="155">
        <v>5</v>
      </c>
      <c r="X120" s="156">
        <v>6</v>
      </c>
      <c r="Y120" s="159">
        <v>5</v>
      </c>
      <c r="Z120" s="156">
        <v>6</v>
      </c>
      <c r="AA120" s="121"/>
      <c r="AB120" s="121"/>
      <c r="AC120" s="122"/>
    </row>
    <row r="121" spans="1:29" ht="14">
      <c r="A121" s="160" t="s">
        <v>51</v>
      </c>
      <c r="B121" s="142" t="s">
        <v>77</v>
      </c>
      <c r="C121" s="143">
        <v>1</v>
      </c>
      <c r="D121" s="144">
        <v>2</v>
      </c>
      <c r="E121" s="145">
        <v>1</v>
      </c>
      <c r="F121" s="146">
        <v>2</v>
      </c>
      <c r="G121" s="143">
        <v>1</v>
      </c>
      <c r="H121" s="144">
        <v>2</v>
      </c>
      <c r="I121" s="147">
        <v>1</v>
      </c>
      <c r="J121" s="146">
        <v>2</v>
      </c>
      <c r="K121" s="143">
        <v>1</v>
      </c>
      <c r="L121" s="144">
        <v>2</v>
      </c>
      <c r="M121" s="147">
        <v>1</v>
      </c>
      <c r="N121" s="146">
        <v>2</v>
      </c>
      <c r="O121" s="143">
        <v>1</v>
      </c>
      <c r="P121" s="144">
        <v>2</v>
      </c>
      <c r="Q121" s="147">
        <v>1</v>
      </c>
      <c r="R121" s="146">
        <v>2</v>
      </c>
      <c r="S121" s="143">
        <v>1</v>
      </c>
      <c r="T121" s="144">
        <v>2</v>
      </c>
      <c r="U121" s="147">
        <v>1</v>
      </c>
      <c r="V121" s="146">
        <v>2</v>
      </c>
      <c r="W121" s="143">
        <v>1</v>
      </c>
      <c r="X121" s="144">
        <v>2</v>
      </c>
      <c r="Y121" s="147">
        <v>1</v>
      </c>
      <c r="Z121" s="144">
        <v>2</v>
      </c>
      <c r="AA121" s="121"/>
      <c r="AB121" s="121"/>
      <c r="AC121" s="122"/>
    </row>
    <row r="122" spans="1:29" ht="14">
      <c r="A122" s="179" t="str">
        <f>'Annex 15'!C16</f>
        <v>spinach</v>
      </c>
      <c r="B122" s="148" t="s">
        <v>78</v>
      </c>
      <c r="C122" s="149">
        <v>1</v>
      </c>
      <c r="D122" s="150">
        <v>2</v>
      </c>
      <c r="E122" s="151">
        <v>1</v>
      </c>
      <c r="F122" s="152">
        <v>2</v>
      </c>
      <c r="G122" s="149">
        <v>1</v>
      </c>
      <c r="H122" s="150">
        <v>2</v>
      </c>
      <c r="I122" s="153">
        <v>1</v>
      </c>
      <c r="J122" s="152">
        <v>2</v>
      </c>
      <c r="K122" s="149">
        <v>1</v>
      </c>
      <c r="L122" s="150">
        <v>2</v>
      </c>
      <c r="M122" s="153">
        <v>1</v>
      </c>
      <c r="N122" s="152">
        <v>2</v>
      </c>
      <c r="O122" s="149">
        <v>1</v>
      </c>
      <c r="P122" s="150">
        <v>2</v>
      </c>
      <c r="Q122" s="153">
        <v>1</v>
      </c>
      <c r="R122" s="152">
        <v>2</v>
      </c>
      <c r="S122" s="149">
        <v>1</v>
      </c>
      <c r="T122" s="150">
        <v>2</v>
      </c>
      <c r="U122" s="153">
        <v>1</v>
      </c>
      <c r="V122" s="152">
        <v>2</v>
      </c>
      <c r="W122" s="149">
        <v>1</v>
      </c>
      <c r="X122" s="150">
        <v>2</v>
      </c>
      <c r="Y122" s="153">
        <v>1</v>
      </c>
      <c r="Z122" s="150">
        <v>2</v>
      </c>
      <c r="AA122" s="121"/>
      <c r="AB122" s="121"/>
      <c r="AC122" s="122"/>
    </row>
    <row r="123" spans="1:29" ht="14">
      <c r="A123" s="177"/>
      <c r="B123" s="154" t="s">
        <v>79</v>
      </c>
      <c r="C123" s="155">
        <v>1</v>
      </c>
      <c r="D123" s="156">
        <v>2</v>
      </c>
      <c r="E123" s="157">
        <v>1</v>
      </c>
      <c r="F123" s="158">
        <v>2</v>
      </c>
      <c r="G123" s="155">
        <v>1</v>
      </c>
      <c r="H123" s="156">
        <v>2</v>
      </c>
      <c r="I123" s="159">
        <v>1</v>
      </c>
      <c r="J123" s="158">
        <v>2</v>
      </c>
      <c r="K123" s="155">
        <v>1</v>
      </c>
      <c r="L123" s="156">
        <v>2</v>
      </c>
      <c r="M123" s="159">
        <v>1</v>
      </c>
      <c r="N123" s="158">
        <v>2</v>
      </c>
      <c r="O123" s="155">
        <v>1</v>
      </c>
      <c r="P123" s="156">
        <v>2</v>
      </c>
      <c r="Q123" s="159">
        <v>1</v>
      </c>
      <c r="R123" s="158">
        <v>2</v>
      </c>
      <c r="S123" s="155">
        <v>1</v>
      </c>
      <c r="T123" s="156">
        <v>2</v>
      </c>
      <c r="U123" s="159">
        <v>1</v>
      </c>
      <c r="V123" s="158">
        <v>2</v>
      </c>
      <c r="W123" s="155">
        <v>1</v>
      </c>
      <c r="X123" s="156">
        <v>2</v>
      </c>
      <c r="Y123" s="159">
        <v>1</v>
      </c>
      <c r="Z123" s="156">
        <v>2</v>
      </c>
      <c r="AA123" s="121"/>
      <c r="AB123" s="121"/>
      <c r="AC123" s="122"/>
    </row>
    <row r="124" spans="1:29" ht="14">
      <c r="A124" s="175" t="str">
        <f>'Annex 15'!C17</f>
        <v>eggplant</v>
      </c>
      <c r="B124" s="142" t="s">
        <v>77</v>
      </c>
      <c r="C124" s="143">
        <v>2</v>
      </c>
      <c r="D124" s="144">
        <v>3</v>
      </c>
      <c r="E124" s="145">
        <v>2</v>
      </c>
      <c r="F124" s="146">
        <v>3</v>
      </c>
      <c r="G124" s="143">
        <v>2</v>
      </c>
      <c r="H124" s="144">
        <v>3</v>
      </c>
      <c r="I124" s="147">
        <v>2</v>
      </c>
      <c r="J124" s="146">
        <v>3</v>
      </c>
      <c r="K124" s="143">
        <v>2</v>
      </c>
      <c r="L124" s="144">
        <v>3</v>
      </c>
      <c r="M124" s="147">
        <v>2</v>
      </c>
      <c r="N124" s="146">
        <v>3</v>
      </c>
      <c r="O124" s="143">
        <v>2</v>
      </c>
      <c r="P124" s="144">
        <v>3</v>
      </c>
      <c r="Q124" s="147">
        <v>2</v>
      </c>
      <c r="R124" s="146">
        <v>3</v>
      </c>
      <c r="S124" s="143">
        <v>2</v>
      </c>
      <c r="T124" s="144">
        <v>3</v>
      </c>
      <c r="U124" s="147">
        <v>2</v>
      </c>
      <c r="V124" s="146">
        <v>3</v>
      </c>
      <c r="W124" s="143">
        <v>2</v>
      </c>
      <c r="X124" s="144">
        <v>3</v>
      </c>
      <c r="Y124" s="147">
        <v>2</v>
      </c>
      <c r="Z124" s="144">
        <v>3</v>
      </c>
      <c r="AA124" s="121"/>
      <c r="AB124" s="121"/>
      <c r="AC124" s="122"/>
    </row>
    <row r="125" spans="1:29" ht="14">
      <c r="A125" s="176"/>
      <c r="B125" s="148" t="s">
        <v>78</v>
      </c>
      <c r="C125" s="149">
        <v>2</v>
      </c>
      <c r="D125" s="150">
        <v>3</v>
      </c>
      <c r="E125" s="151">
        <v>2</v>
      </c>
      <c r="F125" s="152">
        <v>3</v>
      </c>
      <c r="G125" s="149">
        <v>2</v>
      </c>
      <c r="H125" s="150">
        <v>3</v>
      </c>
      <c r="I125" s="153">
        <v>2</v>
      </c>
      <c r="J125" s="152">
        <v>3</v>
      </c>
      <c r="K125" s="149">
        <v>2</v>
      </c>
      <c r="L125" s="150">
        <v>3</v>
      </c>
      <c r="M125" s="153">
        <v>2</v>
      </c>
      <c r="N125" s="152">
        <v>3</v>
      </c>
      <c r="O125" s="149">
        <v>2</v>
      </c>
      <c r="P125" s="150">
        <v>3</v>
      </c>
      <c r="Q125" s="153">
        <v>2</v>
      </c>
      <c r="R125" s="152">
        <v>3</v>
      </c>
      <c r="S125" s="149">
        <v>2</v>
      </c>
      <c r="T125" s="150">
        <v>3</v>
      </c>
      <c r="U125" s="153">
        <v>2</v>
      </c>
      <c r="V125" s="152">
        <v>3</v>
      </c>
      <c r="W125" s="149">
        <v>2</v>
      </c>
      <c r="X125" s="150">
        <v>3</v>
      </c>
      <c r="Y125" s="153">
        <v>2</v>
      </c>
      <c r="Z125" s="150">
        <v>3</v>
      </c>
      <c r="AA125" s="121"/>
      <c r="AB125" s="121"/>
      <c r="AC125" s="122"/>
    </row>
    <row r="126" spans="1:29" ht="14">
      <c r="A126" s="177"/>
      <c r="B126" s="154" t="s">
        <v>79</v>
      </c>
      <c r="C126" s="155">
        <v>2</v>
      </c>
      <c r="D126" s="156">
        <v>3</v>
      </c>
      <c r="E126" s="157">
        <v>2</v>
      </c>
      <c r="F126" s="158">
        <v>3</v>
      </c>
      <c r="G126" s="155">
        <v>2</v>
      </c>
      <c r="H126" s="156">
        <v>3</v>
      </c>
      <c r="I126" s="159">
        <v>2</v>
      </c>
      <c r="J126" s="158">
        <v>3</v>
      </c>
      <c r="K126" s="155">
        <v>2</v>
      </c>
      <c r="L126" s="156">
        <v>3</v>
      </c>
      <c r="M126" s="159">
        <v>2</v>
      </c>
      <c r="N126" s="158">
        <v>3</v>
      </c>
      <c r="O126" s="155">
        <v>2</v>
      </c>
      <c r="P126" s="156">
        <v>3</v>
      </c>
      <c r="Q126" s="159">
        <v>2</v>
      </c>
      <c r="R126" s="158">
        <v>3</v>
      </c>
      <c r="S126" s="155">
        <v>2</v>
      </c>
      <c r="T126" s="156">
        <v>3</v>
      </c>
      <c r="U126" s="159">
        <v>2</v>
      </c>
      <c r="V126" s="158">
        <v>3</v>
      </c>
      <c r="W126" s="155">
        <v>2</v>
      </c>
      <c r="X126" s="156">
        <v>3</v>
      </c>
      <c r="Y126" s="159">
        <v>2</v>
      </c>
      <c r="Z126" s="156">
        <v>3</v>
      </c>
      <c r="AA126" s="121"/>
      <c r="AB126" s="121"/>
      <c r="AC126" s="122"/>
    </row>
    <row r="127" spans="1:29" ht="14">
      <c r="A127" s="175" t="str">
        <f>'Annex 15'!C18</f>
        <v>mustard</v>
      </c>
      <c r="B127" s="142" t="s">
        <v>77</v>
      </c>
      <c r="C127" s="143">
        <v>3</v>
      </c>
      <c r="D127" s="144">
        <v>4</v>
      </c>
      <c r="E127" s="145">
        <v>3</v>
      </c>
      <c r="F127" s="146">
        <v>4</v>
      </c>
      <c r="G127" s="143">
        <v>3</v>
      </c>
      <c r="H127" s="144">
        <v>4</v>
      </c>
      <c r="I127" s="147">
        <v>3</v>
      </c>
      <c r="J127" s="146">
        <v>4</v>
      </c>
      <c r="K127" s="143">
        <v>3</v>
      </c>
      <c r="L127" s="144">
        <v>4</v>
      </c>
      <c r="M127" s="147">
        <v>3</v>
      </c>
      <c r="N127" s="146">
        <v>4</v>
      </c>
      <c r="O127" s="143">
        <v>3</v>
      </c>
      <c r="P127" s="144">
        <v>4</v>
      </c>
      <c r="Q127" s="147">
        <v>3</v>
      </c>
      <c r="R127" s="146">
        <v>4</v>
      </c>
      <c r="S127" s="143">
        <v>3</v>
      </c>
      <c r="T127" s="144">
        <v>4</v>
      </c>
      <c r="U127" s="147">
        <v>3</v>
      </c>
      <c r="V127" s="146">
        <v>4</v>
      </c>
      <c r="W127" s="143">
        <v>3</v>
      </c>
      <c r="X127" s="144">
        <v>4</v>
      </c>
      <c r="Y127" s="147">
        <v>3</v>
      </c>
      <c r="Z127" s="144">
        <v>4</v>
      </c>
      <c r="AA127" s="121"/>
      <c r="AB127" s="121"/>
      <c r="AC127" s="122"/>
    </row>
    <row r="128" spans="1:29" ht="14">
      <c r="A128" s="176"/>
      <c r="B128" s="148" t="s">
        <v>78</v>
      </c>
      <c r="C128" s="149">
        <v>3</v>
      </c>
      <c r="D128" s="150">
        <v>4</v>
      </c>
      <c r="E128" s="151">
        <v>3</v>
      </c>
      <c r="F128" s="152">
        <v>4</v>
      </c>
      <c r="G128" s="149">
        <v>3</v>
      </c>
      <c r="H128" s="150">
        <v>4</v>
      </c>
      <c r="I128" s="153">
        <v>3</v>
      </c>
      <c r="J128" s="152">
        <v>4</v>
      </c>
      <c r="K128" s="149">
        <v>3</v>
      </c>
      <c r="L128" s="150">
        <v>4</v>
      </c>
      <c r="M128" s="153">
        <v>3</v>
      </c>
      <c r="N128" s="152">
        <v>4</v>
      </c>
      <c r="O128" s="149">
        <v>3</v>
      </c>
      <c r="P128" s="150">
        <v>4</v>
      </c>
      <c r="Q128" s="153">
        <v>3</v>
      </c>
      <c r="R128" s="152">
        <v>4</v>
      </c>
      <c r="S128" s="149">
        <v>3</v>
      </c>
      <c r="T128" s="150">
        <v>4</v>
      </c>
      <c r="U128" s="153">
        <v>3</v>
      </c>
      <c r="V128" s="152">
        <v>4</v>
      </c>
      <c r="W128" s="149">
        <v>3</v>
      </c>
      <c r="X128" s="150">
        <v>4</v>
      </c>
      <c r="Y128" s="153">
        <v>3</v>
      </c>
      <c r="Z128" s="150">
        <v>4</v>
      </c>
      <c r="AA128" s="121"/>
      <c r="AB128" s="121"/>
      <c r="AC128" s="122"/>
    </row>
    <row r="129" spans="1:29" ht="14">
      <c r="A129" s="177"/>
      <c r="B129" s="154" t="s">
        <v>79</v>
      </c>
      <c r="C129" s="155">
        <v>3</v>
      </c>
      <c r="D129" s="156">
        <v>4</v>
      </c>
      <c r="E129" s="157">
        <v>3</v>
      </c>
      <c r="F129" s="158">
        <v>4</v>
      </c>
      <c r="G129" s="155">
        <v>3</v>
      </c>
      <c r="H129" s="156">
        <v>4</v>
      </c>
      <c r="I129" s="159">
        <v>3</v>
      </c>
      <c r="J129" s="158">
        <v>4</v>
      </c>
      <c r="K129" s="155">
        <v>3</v>
      </c>
      <c r="L129" s="156">
        <v>4</v>
      </c>
      <c r="M129" s="159">
        <v>3</v>
      </c>
      <c r="N129" s="158">
        <v>4</v>
      </c>
      <c r="O129" s="155">
        <v>3</v>
      </c>
      <c r="P129" s="156">
        <v>4</v>
      </c>
      <c r="Q129" s="159">
        <v>3</v>
      </c>
      <c r="R129" s="158">
        <v>4</v>
      </c>
      <c r="S129" s="155">
        <v>3</v>
      </c>
      <c r="T129" s="156">
        <v>4</v>
      </c>
      <c r="U129" s="159">
        <v>3</v>
      </c>
      <c r="V129" s="158">
        <v>4</v>
      </c>
      <c r="W129" s="155">
        <v>3</v>
      </c>
      <c r="X129" s="156">
        <v>4</v>
      </c>
      <c r="Y129" s="159">
        <v>3</v>
      </c>
      <c r="Z129" s="156">
        <v>4</v>
      </c>
      <c r="AA129" s="121"/>
      <c r="AB129" s="121"/>
      <c r="AC129" s="122"/>
    </row>
    <row r="130" spans="1:29" ht="14">
      <c r="A130" s="175" t="str">
        <f>'Annex 15'!C19</f>
        <v>cabbage</v>
      </c>
      <c r="B130" s="142" t="s">
        <v>77</v>
      </c>
      <c r="C130" s="143">
        <v>4</v>
      </c>
      <c r="D130" s="144">
        <v>5</v>
      </c>
      <c r="E130" s="145">
        <v>4</v>
      </c>
      <c r="F130" s="146">
        <v>5</v>
      </c>
      <c r="G130" s="143">
        <v>4</v>
      </c>
      <c r="H130" s="144">
        <v>5</v>
      </c>
      <c r="I130" s="147">
        <v>4</v>
      </c>
      <c r="J130" s="146">
        <v>5</v>
      </c>
      <c r="K130" s="143">
        <v>4</v>
      </c>
      <c r="L130" s="144">
        <v>5</v>
      </c>
      <c r="M130" s="147">
        <v>4</v>
      </c>
      <c r="N130" s="146">
        <v>5</v>
      </c>
      <c r="O130" s="143">
        <v>4</v>
      </c>
      <c r="P130" s="144">
        <v>5</v>
      </c>
      <c r="Q130" s="147">
        <v>4</v>
      </c>
      <c r="R130" s="146">
        <v>5</v>
      </c>
      <c r="S130" s="143">
        <v>4</v>
      </c>
      <c r="T130" s="144">
        <v>5</v>
      </c>
      <c r="U130" s="147">
        <v>4</v>
      </c>
      <c r="V130" s="146">
        <v>5</v>
      </c>
      <c r="W130" s="143">
        <v>4</v>
      </c>
      <c r="X130" s="144">
        <v>5</v>
      </c>
      <c r="Y130" s="147">
        <v>4</v>
      </c>
      <c r="Z130" s="144">
        <v>5</v>
      </c>
      <c r="AA130" s="121"/>
      <c r="AB130" s="121"/>
      <c r="AC130" s="122"/>
    </row>
    <row r="131" spans="1:29" ht="14">
      <c r="A131" s="176"/>
      <c r="B131" s="148" t="s">
        <v>78</v>
      </c>
      <c r="C131" s="149">
        <v>4</v>
      </c>
      <c r="D131" s="150">
        <v>5</v>
      </c>
      <c r="E131" s="151">
        <v>4</v>
      </c>
      <c r="F131" s="152">
        <v>5</v>
      </c>
      <c r="G131" s="149">
        <v>4</v>
      </c>
      <c r="H131" s="150">
        <v>5</v>
      </c>
      <c r="I131" s="153">
        <v>4</v>
      </c>
      <c r="J131" s="152">
        <v>5</v>
      </c>
      <c r="K131" s="149">
        <v>4</v>
      </c>
      <c r="L131" s="150">
        <v>5</v>
      </c>
      <c r="M131" s="153">
        <v>4</v>
      </c>
      <c r="N131" s="152">
        <v>5</v>
      </c>
      <c r="O131" s="149">
        <v>4</v>
      </c>
      <c r="P131" s="150">
        <v>5</v>
      </c>
      <c r="Q131" s="153">
        <v>4</v>
      </c>
      <c r="R131" s="152">
        <v>5</v>
      </c>
      <c r="S131" s="149">
        <v>4</v>
      </c>
      <c r="T131" s="150">
        <v>5</v>
      </c>
      <c r="U131" s="153">
        <v>4</v>
      </c>
      <c r="V131" s="152">
        <v>5</v>
      </c>
      <c r="W131" s="149">
        <v>4</v>
      </c>
      <c r="X131" s="150">
        <v>5</v>
      </c>
      <c r="Y131" s="153">
        <v>4</v>
      </c>
      <c r="Z131" s="150">
        <v>5</v>
      </c>
      <c r="AA131" s="121"/>
      <c r="AB131" s="121"/>
      <c r="AC131" s="122"/>
    </row>
    <row r="132" spans="1:29" ht="14">
      <c r="A132" s="177"/>
      <c r="B132" s="154" t="s">
        <v>79</v>
      </c>
      <c r="C132" s="155">
        <v>4</v>
      </c>
      <c r="D132" s="156">
        <v>5</v>
      </c>
      <c r="E132" s="157">
        <v>4</v>
      </c>
      <c r="F132" s="158">
        <v>5</v>
      </c>
      <c r="G132" s="155">
        <v>4</v>
      </c>
      <c r="H132" s="156">
        <v>5</v>
      </c>
      <c r="I132" s="159">
        <v>4</v>
      </c>
      <c r="J132" s="158">
        <v>5</v>
      </c>
      <c r="K132" s="155">
        <v>4</v>
      </c>
      <c r="L132" s="156">
        <v>5</v>
      </c>
      <c r="M132" s="159">
        <v>4</v>
      </c>
      <c r="N132" s="158">
        <v>5</v>
      </c>
      <c r="O132" s="155">
        <v>4</v>
      </c>
      <c r="P132" s="156">
        <v>5</v>
      </c>
      <c r="Q132" s="159">
        <v>4</v>
      </c>
      <c r="R132" s="158">
        <v>5</v>
      </c>
      <c r="S132" s="155">
        <v>4</v>
      </c>
      <c r="T132" s="156">
        <v>5</v>
      </c>
      <c r="U132" s="159">
        <v>4</v>
      </c>
      <c r="V132" s="158">
        <v>5</v>
      </c>
      <c r="W132" s="155">
        <v>4</v>
      </c>
      <c r="X132" s="156">
        <v>5</v>
      </c>
      <c r="Y132" s="159">
        <v>4</v>
      </c>
      <c r="Z132" s="156">
        <v>5</v>
      </c>
      <c r="AA132" s="121"/>
      <c r="AB132" s="121"/>
      <c r="AC132" s="122"/>
    </row>
    <row r="133" spans="1:29" ht="14">
      <c r="A133" s="175" t="str">
        <f>'Annex 15'!C20</f>
        <v>tomato</v>
      </c>
      <c r="B133" s="142" t="s">
        <v>77</v>
      </c>
      <c r="C133" s="143">
        <v>5</v>
      </c>
      <c r="D133" s="144">
        <v>6</v>
      </c>
      <c r="E133" s="145">
        <v>5</v>
      </c>
      <c r="F133" s="146">
        <v>6</v>
      </c>
      <c r="G133" s="143">
        <v>5</v>
      </c>
      <c r="H133" s="144">
        <v>6</v>
      </c>
      <c r="I133" s="147">
        <v>5</v>
      </c>
      <c r="J133" s="146">
        <v>6</v>
      </c>
      <c r="K133" s="143">
        <v>5</v>
      </c>
      <c r="L133" s="144">
        <v>6</v>
      </c>
      <c r="M133" s="147">
        <v>5</v>
      </c>
      <c r="N133" s="146">
        <v>6</v>
      </c>
      <c r="O133" s="143">
        <v>5</v>
      </c>
      <c r="P133" s="144">
        <v>6</v>
      </c>
      <c r="Q133" s="147">
        <v>5</v>
      </c>
      <c r="R133" s="146">
        <v>6</v>
      </c>
      <c r="S133" s="143">
        <v>5</v>
      </c>
      <c r="T133" s="144">
        <v>6</v>
      </c>
      <c r="U133" s="147">
        <v>5</v>
      </c>
      <c r="V133" s="146">
        <v>6</v>
      </c>
      <c r="W133" s="143">
        <v>5</v>
      </c>
      <c r="X133" s="144">
        <v>6</v>
      </c>
      <c r="Y133" s="147">
        <v>5</v>
      </c>
      <c r="Z133" s="144">
        <v>6</v>
      </c>
      <c r="AA133" s="121"/>
      <c r="AB133" s="121"/>
      <c r="AC133" s="122"/>
    </row>
    <row r="134" spans="1:29" ht="14">
      <c r="A134" s="176"/>
      <c r="B134" s="148" t="s">
        <v>78</v>
      </c>
      <c r="C134" s="149">
        <v>5</v>
      </c>
      <c r="D134" s="150">
        <v>6</v>
      </c>
      <c r="E134" s="151">
        <v>5</v>
      </c>
      <c r="F134" s="152">
        <v>6</v>
      </c>
      <c r="G134" s="149">
        <v>5</v>
      </c>
      <c r="H134" s="150">
        <v>6</v>
      </c>
      <c r="I134" s="153">
        <v>5</v>
      </c>
      <c r="J134" s="152">
        <v>6</v>
      </c>
      <c r="K134" s="149">
        <v>5</v>
      </c>
      <c r="L134" s="150">
        <v>6</v>
      </c>
      <c r="M134" s="153">
        <v>5</v>
      </c>
      <c r="N134" s="152">
        <v>6</v>
      </c>
      <c r="O134" s="149">
        <v>5</v>
      </c>
      <c r="P134" s="150">
        <v>6</v>
      </c>
      <c r="Q134" s="153">
        <v>5</v>
      </c>
      <c r="R134" s="152">
        <v>6</v>
      </c>
      <c r="S134" s="149">
        <v>5</v>
      </c>
      <c r="T134" s="150">
        <v>6</v>
      </c>
      <c r="U134" s="153">
        <v>5</v>
      </c>
      <c r="V134" s="152">
        <v>6</v>
      </c>
      <c r="W134" s="149">
        <v>5</v>
      </c>
      <c r="X134" s="150">
        <v>6</v>
      </c>
      <c r="Y134" s="153">
        <v>5</v>
      </c>
      <c r="Z134" s="150">
        <v>6</v>
      </c>
      <c r="AA134" s="121"/>
      <c r="AB134" s="121"/>
      <c r="AC134" s="122"/>
    </row>
    <row r="135" spans="1:29" ht="14">
      <c r="A135" s="177"/>
      <c r="B135" s="154" t="s">
        <v>79</v>
      </c>
      <c r="C135" s="155">
        <v>5</v>
      </c>
      <c r="D135" s="156">
        <v>6</v>
      </c>
      <c r="E135" s="157">
        <v>5</v>
      </c>
      <c r="F135" s="158">
        <v>6</v>
      </c>
      <c r="G135" s="155">
        <v>5</v>
      </c>
      <c r="H135" s="156">
        <v>6</v>
      </c>
      <c r="I135" s="159">
        <v>5</v>
      </c>
      <c r="J135" s="158">
        <v>6</v>
      </c>
      <c r="K135" s="155">
        <v>5</v>
      </c>
      <c r="L135" s="156">
        <v>6</v>
      </c>
      <c r="M135" s="159">
        <v>5</v>
      </c>
      <c r="N135" s="158">
        <v>6</v>
      </c>
      <c r="O135" s="155">
        <v>5</v>
      </c>
      <c r="P135" s="156">
        <v>6</v>
      </c>
      <c r="Q135" s="159">
        <v>5</v>
      </c>
      <c r="R135" s="158">
        <v>6</v>
      </c>
      <c r="S135" s="155">
        <v>5</v>
      </c>
      <c r="T135" s="156">
        <v>6</v>
      </c>
      <c r="U135" s="159">
        <v>5</v>
      </c>
      <c r="V135" s="158">
        <v>6</v>
      </c>
      <c r="W135" s="155">
        <v>5</v>
      </c>
      <c r="X135" s="156">
        <v>6</v>
      </c>
      <c r="Y135" s="159">
        <v>5</v>
      </c>
      <c r="Z135" s="156">
        <v>6</v>
      </c>
      <c r="AA135" s="121"/>
      <c r="AB135" s="121"/>
      <c r="AC135" s="122"/>
    </row>
    <row r="136" spans="1:29" ht="14">
      <c r="A136" s="160" t="s">
        <v>52</v>
      </c>
      <c r="B136" s="142" t="s">
        <v>77</v>
      </c>
      <c r="C136" s="143">
        <v>1</v>
      </c>
      <c r="D136" s="144">
        <v>2</v>
      </c>
      <c r="E136" s="145">
        <v>1</v>
      </c>
      <c r="F136" s="146">
        <v>2</v>
      </c>
      <c r="G136" s="143">
        <v>1</v>
      </c>
      <c r="H136" s="144">
        <v>2</v>
      </c>
      <c r="I136" s="147">
        <v>1</v>
      </c>
      <c r="J136" s="146">
        <v>2</v>
      </c>
      <c r="K136" s="143">
        <v>1</v>
      </c>
      <c r="L136" s="144">
        <v>2</v>
      </c>
      <c r="M136" s="147">
        <v>1</v>
      </c>
      <c r="N136" s="146">
        <v>2</v>
      </c>
      <c r="O136" s="143">
        <v>1</v>
      </c>
      <c r="P136" s="144">
        <v>2</v>
      </c>
      <c r="Q136" s="147">
        <v>1</v>
      </c>
      <c r="R136" s="146">
        <v>2</v>
      </c>
      <c r="S136" s="143">
        <v>1</v>
      </c>
      <c r="T136" s="144">
        <v>2</v>
      </c>
      <c r="U136" s="147">
        <v>1</v>
      </c>
      <c r="V136" s="146">
        <v>2</v>
      </c>
      <c r="W136" s="143">
        <v>1</v>
      </c>
      <c r="X136" s="144">
        <v>2</v>
      </c>
      <c r="Y136" s="147">
        <v>1</v>
      </c>
      <c r="Z136" s="144">
        <v>2</v>
      </c>
      <c r="AA136" s="121"/>
      <c r="AB136" s="121"/>
      <c r="AC136" s="122"/>
    </row>
    <row r="137" spans="1:29" ht="14">
      <c r="A137" s="179" t="str">
        <f>'Annex 15'!C16</f>
        <v>spinach</v>
      </c>
      <c r="B137" s="148" t="s">
        <v>78</v>
      </c>
      <c r="C137" s="149">
        <v>1</v>
      </c>
      <c r="D137" s="150">
        <v>2</v>
      </c>
      <c r="E137" s="151">
        <v>1</v>
      </c>
      <c r="F137" s="152">
        <v>2</v>
      </c>
      <c r="G137" s="149">
        <v>1</v>
      </c>
      <c r="H137" s="150">
        <v>2</v>
      </c>
      <c r="I137" s="153">
        <v>1</v>
      </c>
      <c r="J137" s="152">
        <v>2</v>
      </c>
      <c r="K137" s="149">
        <v>1</v>
      </c>
      <c r="L137" s="150">
        <v>2</v>
      </c>
      <c r="M137" s="153">
        <v>1</v>
      </c>
      <c r="N137" s="152">
        <v>2</v>
      </c>
      <c r="O137" s="149">
        <v>1</v>
      </c>
      <c r="P137" s="150">
        <v>2</v>
      </c>
      <c r="Q137" s="153">
        <v>1</v>
      </c>
      <c r="R137" s="152">
        <v>2</v>
      </c>
      <c r="S137" s="149">
        <v>1</v>
      </c>
      <c r="T137" s="150">
        <v>2</v>
      </c>
      <c r="U137" s="153">
        <v>1</v>
      </c>
      <c r="V137" s="152">
        <v>2</v>
      </c>
      <c r="W137" s="149">
        <v>1</v>
      </c>
      <c r="X137" s="150">
        <v>2</v>
      </c>
      <c r="Y137" s="153">
        <v>1</v>
      </c>
      <c r="Z137" s="150">
        <v>2</v>
      </c>
      <c r="AA137" s="121"/>
      <c r="AB137" s="121"/>
      <c r="AC137" s="122"/>
    </row>
    <row r="138" spans="1:29" ht="14">
      <c r="A138" s="177"/>
      <c r="B138" s="154" t="s">
        <v>79</v>
      </c>
      <c r="C138" s="155">
        <v>1</v>
      </c>
      <c r="D138" s="156">
        <v>2</v>
      </c>
      <c r="E138" s="157">
        <v>1</v>
      </c>
      <c r="F138" s="158">
        <v>2</v>
      </c>
      <c r="G138" s="155">
        <v>1</v>
      </c>
      <c r="H138" s="156">
        <v>2</v>
      </c>
      <c r="I138" s="159">
        <v>1</v>
      </c>
      <c r="J138" s="158">
        <v>2</v>
      </c>
      <c r="K138" s="155">
        <v>1</v>
      </c>
      <c r="L138" s="156">
        <v>2</v>
      </c>
      <c r="M138" s="159">
        <v>1</v>
      </c>
      <c r="N138" s="158">
        <v>2</v>
      </c>
      <c r="O138" s="155">
        <v>1</v>
      </c>
      <c r="P138" s="156">
        <v>2</v>
      </c>
      <c r="Q138" s="159">
        <v>1</v>
      </c>
      <c r="R138" s="158">
        <v>2</v>
      </c>
      <c r="S138" s="155">
        <v>1</v>
      </c>
      <c r="T138" s="156">
        <v>2</v>
      </c>
      <c r="U138" s="159">
        <v>1</v>
      </c>
      <c r="V138" s="158">
        <v>2</v>
      </c>
      <c r="W138" s="155">
        <v>1</v>
      </c>
      <c r="X138" s="156">
        <v>2</v>
      </c>
      <c r="Y138" s="159">
        <v>1</v>
      </c>
      <c r="Z138" s="156">
        <v>2</v>
      </c>
      <c r="AA138" s="121"/>
      <c r="AB138" s="121"/>
      <c r="AC138" s="122"/>
    </row>
    <row r="139" spans="1:29" ht="14">
      <c r="A139" s="175" t="str">
        <f>'Annex 15'!C17</f>
        <v>eggplant</v>
      </c>
      <c r="B139" s="142" t="s">
        <v>77</v>
      </c>
      <c r="C139" s="143">
        <v>2</v>
      </c>
      <c r="D139" s="144">
        <v>3</v>
      </c>
      <c r="E139" s="145">
        <v>2</v>
      </c>
      <c r="F139" s="146">
        <v>3</v>
      </c>
      <c r="G139" s="143">
        <v>2</v>
      </c>
      <c r="H139" s="144">
        <v>3</v>
      </c>
      <c r="I139" s="147">
        <v>2</v>
      </c>
      <c r="J139" s="146">
        <v>3</v>
      </c>
      <c r="K139" s="143">
        <v>2</v>
      </c>
      <c r="L139" s="144">
        <v>3</v>
      </c>
      <c r="M139" s="147">
        <v>2</v>
      </c>
      <c r="N139" s="146">
        <v>3</v>
      </c>
      <c r="O139" s="143">
        <v>2</v>
      </c>
      <c r="P139" s="144">
        <v>3</v>
      </c>
      <c r="Q139" s="147">
        <v>2</v>
      </c>
      <c r="R139" s="146">
        <v>3</v>
      </c>
      <c r="S139" s="143">
        <v>2</v>
      </c>
      <c r="T139" s="144">
        <v>3</v>
      </c>
      <c r="U139" s="147">
        <v>2</v>
      </c>
      <c r="V139" s="146">
        <v>3</v>
      </c>
      <c r="W139" s="143">
        <v>2</v>
      </c>
      <c r="X139" s="144">
        <v>3</v>
      </c>
      <c r="Y139" s="147">
        <v>2</v>
      </c>
      <c r="Z139" s="144">
        <v>3</v>
      </c>
      <c r="AA139" s="121"/>
      <c r="AB139" s="121"/>
      <c r="AC139" s="122"/>
    </row>
    <row r="140" spans="1:29" ht="14">
      <c r="A140" s="176"/>
      <c r="B140" s="148" t="s">
        <v>78</v>
      </c>
      <c r="C140" s="149">
        <v>2</v>
      </c>
      <c r="D140" s="150">
        <v>3</v>
      </c>
      <c r="E140" s="151">
        <v>2</v>
      </c>
      <c r="F140" s="152">
        <v>3</v>
      </c>
      <c r="G140" s="149">
        <v>2</v>
      </c>
      <c r="H140" s="150">
        <v>3</v>
      </c>
      <c r="I140" s="153">
        <v>2</v>
      </c>
      <c r="J140" s="152">
        <v>3</v>
      </c>
      <c r="K140" s="149">
        <v>2</v>
      </c>
      <c r="L140" s="150">
        <v>3</v>
      </c>
      <c r="M140" s="153">
        <v>2</v>
      </c>
      <c r="N140" s="152">
        <v>3</v>
      </c>
      <c r="O140" s="149">
        <v>2</v>
      </c>
      <c r="P140" s="150">
        <v>3</v>
      </c>
      <c r="Q140" s="153">
        <v>2</v>
      </c>
      <c r="R140" s="152">
        <v>3</v>
      </c>
      <c r="S140" s="149">
        <v>2</v>
      </c>
      <c r="T140" s="150">
        <v>3</v>
      </c>
      <c r="U140" s="153">
        <v>2</v>
      </c>
      <c r="V140" s="152">
        <v>3</v>
      </c>
      <c r="W140" s="149">
        <v>2</v>
      </c>
      <c r="X140" s="150">
        <v>3</v>
      </c>
      <c r="Y140" s="153">
        <v>2</v>
      </c>
      <c r="Z140" s="150">
        <v>3</v>
      </c>
      <c r="AA140" s="121"/>
      <c r="AB140" s="121"/>
      <c r="AC140" s="122"/>
    </row>
    <row r="141" spans="1:29" ht="14">
      <c r="A141" s="177"/>
      <c r="B141" s="154" t="s">
        <v>79</v>
      </c>
      <c r="C141" s="155">
        <v>2</v>
      </c>
      <c r="D141" s="156">
        <v>3</v>
      </c>
      <c r="E141" s="157">
        <v>2</v>
      </c>
      <c r="F141" s="158">
        <v>3</v>
      </c>
      <c r="G141" s="155">
        <v>2</v>
      </c>
      <c r="H141" s="156">
        <v>3</v>
      </c>
      <c r="I141" s="159">
        <v>2</v>
      </c>
      <c r="J141" s="158">
        <v>3</v>
      </c>
      <c r="K141" s="155">
        <v>2</v>
      </c>
      <c r="L141" s="156">
        <v>3</v>
      </c>
      <c r="M141" s="159">
        <v>2</v>
      </c>
      <c r="N141" s="158">
        <v>3</v>
      </c>
      <c r="O141" s="155">
        <v>2</v>
      </c>
      <c r="P141" s="156">
        <v>3</v>
      </c>
      <c r="Q141" s="159">
        <v>2</v>
      </c>
      <c r="R141" s="158">
        <v>3</v>
      </c>
      <c r="S141" s="155">
        <v>2</v>
      </c>
      <c r="T141" s="156">
        <v>3</v>
      </c>
      <c r="U141" s="159">
        <v>2</v>
      </c>
      <c r="V141" s="158">
        <v>3</v>
      </c>
      <c r="W141" s="155">
        <v>2</v>
      </c>
      <c r="X141" s="156">
        <v>3</v>
      </c>
      <c r="Y141" s="159">
        <v>2</v>
      </c>
      <c r="Z141" s="156">
        <v>3</v>
      </c>
      <c r="AA141" s="121"/>
      <c r="AB141" s="121"/>
      <c r="AC141" s="122"/>
    </row>
    <row r="142" spans="1:29" ht="14">
      <c r="A142" s="175" t="str">
        <f>'Annex 15'!C18</f>
        <v>mustard</v>
      </c>
      <c r="B142" s="142" t="s">
        <v>77</v>
      </c>
      <c r="C142" s="143">
        <v>3</v>
      </c>
      <c r="D142" s="144">
        <v>4</v>
      </c>
      <c r="E142" s="145">
        <v>3</v>
      </c>
      <c r="F142" s="146">
        <v>4</v>
      </c>
      <c r="G142" s="143">
        <v>3</v>
      </c>
      <c r="H142" s="144">
        <v>4</v>
      </c>
      <c r="I142" s="147">
        <v>3</v>
      </c>
      <c r="J142" s="146">
        <v>4</v>
      </c>
      <c r="K142" s="143">
        <v>3</v>
      </c>
      <c r="L142" s="144">
        <v>4</v>
      </c>
      <c r="M142" s="147">
        <v>3</v>
      </c>
      <c r="N142" s="146">
        <v>4</v>
      </c>
      <c r="O142" s="143">
        <v>3</v>
      </c>
      <c r="P142" s="144">
        <v>4</v>
      </c>
      <c r="Q142" s="147">
        <v>3</v>
      </c>
      <c r="R142" s="146">
        <v>4</v>
      </c>
      <c r="S142" s="143">
        <v>3</v>
      </c>
      <c r="T142" s="144">
        <v>4</v>
      </c>
      <c r="U142" s="147">
        <v>3</v>
      </c>
      <c r="V142" s="146">
        <v>4</v>
      </c>
      <c r="W142" s="143">
        <v>3</v>
      </c>
      <c r="X142" s="144">
        <v>4</v>
      </c>
      <c r="Y142" s="147">
        <v>3</v>
      </c>
      <c r="Z142" s="144">
        <v>4</v>
      </c>
      <c r="AA142" s="121"/>
      <c r="AB142" s="121"/>
      <c r="AC142" s="122"/>
    </row>
    <row r="143" spans="1:29" ht="14">
      <c r="A143" s="176"/>
      <c r="B143" s="148" t="s">
        <v>78</v>
      </c>
      <c r="C143" s="149">
        <v>3</v>
      </c>
      <c r="D143" s="150">
        <v>4</v>
      </c>
      <c r="E143" s="151">
        <v>3</v>
      </c>
      <c r="F143" s="152">
        <v>4</v>
      </c>
      <c r="G143" s="149">
        <v>3</v>
      </c>
      <c r="H143" s="150">
        <v>4</v>
      </c>
      <c r="I143" s="153">
        <v>3</v>
      </c>
      <c r="J143" s="152">
        <v>4</v>
      </c>
      <c r="K143" s="149">
        <v>3</v>
      </c>
      <c r="L143" s="150">
        <v>4</v>
      </c>
      <c r="M143" s="153">
        <v>3</v>
      </c>
      <c r="N143" s="152">
        <v>4</v>
      </c>
      <c r="O143" s="149">
        <v>3</v>
      </c>
      <c r="P143" s="150">
        <v>4</v>
      </c>
      <c r="Q143" s="153">
        <v>3</v>
      </c>
      <c r="R143" s="152">
        <v>4</v>
      </c>
      <c r="S143" s="149">
        <v>3</v>
      </c>
      <c r="T143" s="150">
        <v>4</v>
      </c>
      <c r="U143" s="153">
        <v>3</v>
      </c>
      <c r="V143" s="152">
        <v>4</v>
      </c>
      <c r="W143" s="149">
        <v>3</v>
      </c>
      <c r="X143" s="150">
        <v>4</v>
      </c>
      <c r="Y143" s="153">
        <v>3</v>
      </c>
      <c r="Z143" s="150">
        <v>4</v>
      </c>
      <c r="AA143" s="121"/>
      <c r="AB143" s="121"/>
      <c r="AC143" s="122"/>
    </row>
    <row r="144" spans="1:29" ht="14">
      <c r="A144" s="177"/>
      <c r="B144" s="154" t="s">
        <v>79</v>
      </c>
      <c r="C144" s="155">
        <v>3</v>
      </c>
      <c r="D144" s="156">
        <v>4</v>
      </c>
      <c r="E144" s="157">
        <v>3</v>
      </c>
      <c r="F144" s="158">
        <v>4</v>
      </c>
      <c r="G144" s="155">
        <v>3</v>
      </c>
      <c r="H144" s="156">
        <v>4</v>
      </c>
      <c r="I144" s="159">
        <v>3</v>
      </c>
      <c r="J144" s="158">
        <v>4</v>
      </c>
      <c r="K144" s="155">
        <v>3</v>
      </c>
      <c r="L144" s="156">
        <v>4</v>
      </c>
      <c r="M144" s="159">
        <v>3</v>
      </c>
      <c r="N144" s="158">
        <v>4</v>
      </c>
      <c r="O144" s="155">
        <v>3</v>
      </c>
      <c r="P144" s="156">
        <v>4</v>
      </c>
      <c r="Q144" s="159">
        <v>3</v>
      </c>
      <c r="R144" s="158">
        <v>4</v>
      </c>
      <c r="S144" s="155">
        <v>3</v>
      </c>
      <c r="T144" s="156">
        <v>4</v>
      </c>
      <c r="U144" s="159">
        <v>3</v>
      </c>
      <c r="V144" s="158">
        <v>4</v>
      </c>
      <c r="W144" s="155">
        <v>3</v>
      </c>
      <c r="X144" s="156">
        <v>4</v>
      </c>
      <c r="Y144" s="159">
        <v>3</v>
      </c>
      <c r="Z144" s="156">
        <v>4</v>
      </c>
      <c r="AA144" s="121"/>
      <c r="AB144" s="121"/>
      <c r="AC144" s="122"/>
    </row>
    <row r="145" spans="1:29" ht="14">
      <c r="A145" s="175" t="str">
        <f>'Annex 15'!C19</f>
        <v>cabbage</v>
      </c>
      <c r="B145" s="142" t="s">
        <v>77</v>
      </c>
      <c r="C145" s="143">
        <v>4</v>
      </c>
      <c r="D145" s="144">
        <v>5</v>
      </c>
      <c r="E145" s="145">
        <v>4</v>
      </c>
      <c r="F145" s="146">
        <v>5</v>
      </c>
      <c r="G145" s="143">
        <v>4</v>
      </c>
      <c r="H145" s="144">
        <v>5</v>
      </c>
      <c r="I145" s="147">
        <v>4</v>
      </c>
      <c r="J145" s="146">
        <v>5</v>
      </c>
      <c r="K145" s="143">
        <v>4</v>
      </c>
      <c r="L145" s="144">
        <v>5</v>
      </c>
      <c r="M145" s="147">
        <v>4</v>
      </c>
      <c r="N145" s="146">
        <v>5</v>
      </c>
      <c r="O145" s="143">
        <v>4</v>
      </c>
      <c r="P145" s="144">
        <v>5</v>
      </c>
      <c r="Q145" s="147">
        <v>4</v>
      </c>
      <c r="R145" s="146">
        <v>5</v>
      </c>
      <c r="S145" s="143">
        <v>4</v>
      </c>
      <c r="T145" s="144">
        <v>5</v>
      </c>
      <c r="U145" s="147">
        <v>4</v>
      </c>
      <c r="V145" s="146">
        <v>5</v>
      </c>
      <c r="W145" s="143">
        <v>4</v>
      </c>
      <c r="X145" s="144">
        <v>5</v>
      </c>
      <c r="Y145" s="147">
        <v>4</v>
      </c>
      <c r="Z145" s="144">
        <v>5</v>
      </c>
      <c r="AA145" s="121"/>
      <c r="AB145" s="121"/>
      <c r="AC145" s="122"/>
    </row>
    <row r="146" spans="1:29" ht="14">
      <c r="A146" s="176"/>
      <c r="B146" s="148" t="s">
        <v>78</v>
      </c>
      <c r="C146" s="149">
        <v>4</v>
      </c>
      <c r="D146" s="150">
        <v>5</v>
      </c>
      <c r="E146" s="151">
        <v>4</v>
      </c>
      <c r="F146" s="152">
        <v>5</v>
      </c>
      <c r="G146" s="149">
        <v>4</v>
      </c>
      <c r="H146" s="150">
        <v>5</v>
      </c>
      <c r="I146" s="153">
        <v>4</v>
      </c>
      <c r="J146" s="152">
        <v>5</v>
      </c>
      <c r="K146" s="149">
        <v>4</v>
      </c>
      <c r="L146" s="150">
        <v>5</v>
      </c>
      <c r="M146" s="153">
        <v>4</v>
      </c>
      <c r="N146" s="152">
        <v>5</v>
      </c>
      <c r="O146" s="149">
        <v>4</v>
      </c>
      <c r="P146" s="150">
        <v>5</v>
      </c>
      <c r="Q146" s="153">
        <v>4</v>
      </c>
      <c r="R146" s="152">
        <v>5</v>
      </c>
      <c r="S146" s="149">
        <v>4</v>
      </c>
      <c r="T146" s="150">
        <v>5</v>
      </c>
      <c r="U146" s="153">
        <v>4</v>
      </c>
      <c r="V146" s="152">
        <v>5</v>
      </c>
      <c r="W146" s="149">
        <v>4</v>
      </c>
      <c r="X146" s="150">
        <v>5</v>
      </c>
      <c r="Y146" s="153">
        <v>4</v>
      </c>
      <c r="Z146" s="150">
        <v>5</v>
      </c>
      <c r="AA146" s="121"/>
      <c r="AB146" s="121"/>
      <c r="AC146" s="122"/>
    </row>
    <row r="147" spans="1:29" ht="14">
      <c r="A147" s="177"/>
      <c r="B147" s="154" t="s">
        <v>79</v>
      </c>
      <c r="C147" s="155">
        <v>4</v>
      </c>
      <c r="D147" s="156">
        <v>5</v>
      </c>
      <c r="E147" s="157">
        <v>4</v>
      </c>
      <c r="F147" s="158">
        <v>5</v>
      </c>
      <c r="G147" s="155">
        <v>4</v>
      </c>
      <c r="H147" s="156">
        <v>5</v>
      </c>
      <c r="I147" s="159">
        <v>4</v>
      </c>
      <c r="J147" s="158">
        <v>5</v>
      </c>
      <c r="K147" s="155">
        <v>4</v>
      </c>
      <c r="L147" s="156">
        <v>5</v>
      </c>
      <c r="M147" s="159">
        <v>4</v>
      </c>
      <c r="N147" s="158">
        <v>5</v>
      </c>
      <c r="O147" s="155">
        <v>4</v>
      </c>
      <c r="P147" s="156">
        <v>5</v>
      </c>
      <c r="Q147" s="159">
        <v>4</v>
      </c>
      <c r="R147" s="158">
        <v>5</v>
      </c>
      <c r="S147" s="155">
        <v>4</v>
      </c>
      <c r="T147" s="156">
        <v>5</v>
      </c>
      <c r="U147" s="159">
        <v>4</v>
      </c>
      <c r="V147" s="158">
        <v>5</v>
      </c>
      <c r="W147" s="155">
        <v>4</v>
      </c>
      <c r="X147" s="156">
        <v>5</v>
      </c>
      <c r="Y147" s="159">
        <v>4</v>
      </c>
      <c r="Z147" s="156">
        <v>5</v>
      </c>
      <c r="AA147" s="121"/>
      <c r="AB147" s="121"/>
      <c r="AC147" s="122"/>
    </row>
    <row r="148" spans="1:29" ht="14">
      <c r="A148" s="175" t="str">
        <f>'Annex 15'!C20</f>
        <v>tomato</v>
      </c>
      <c r="B148" s="142" t="s">
        <v>77</v>
      </c>
      <c r="C148" s="143">
        <v>5</v>
      </c>
      <c r="D148" s="144">
        <v>6</v>
      </c>
      <c r="E148" s="145">
        <v>5</v>
      </c>
      <c r="F148" s="146">
        <v>6</v>
      </c>
      <c r="G148" s="143">
        <v>5</v>
      </c>
      <c r="H148" s="144">
        <v>6</v>
      </c>
      <c r="I148" s="147">
        <v>5</v>
      </c>
      <c r="J148" s="146">
        <v>6</v>
      </c>
      <c r="K148" s="143">
        <v>5</v>
      </c>
      <c r="L148" s="144">
        <v>6</v>
      </c>
      <c r="M148" s="147">
        <v>5</v>
      </c>
      <c r="N148" s="146">
        <v>6</v>
      </c>
      <c r="O148" s="143">
        <v>5</v>
      </c>
      <c r="P148" s="144">
        <v>6</v>
      </c>
      <c r="Q148" s="147">
        <v>5</v>
      </c>
      <c r="R148" s="146">
        <v>6</v>
      </c>
      <c r="S148" s="143">
        <v>5</v>
      </c>
      <c r="T148" s="144">
        <v>6</v>
      </c>
      <c r="U148" s="147">
        <v>5</v>
      </c>
      <c r="V148" s="146">
        <v>6</v>
      </c>
      <c r="W148" s="143">
        <v>5</v>
      </c>
      <c r="X148" s="144">
        <v>6</v>
      </c>
      <c r="Y148" s="147">
        <v>5</v>
      </c>
      <c r="Z148" s="144">
        <v>6</v>
      </c>
      <c r="AA148" s="121"/>
      <c r="AB148" s="121"/>
      <c r="AC148" s="122"/>
    </row>
    <row r="149" spans="1:29" ht="14">
      <c r="A149" s="176"/>
      <c r="B149" s="148" t="s">
        <v>78</v>
      </c>
      <c r="C149" s="149">
        <v>5</v>
      </c>
      <c r="D149" s="150">
        <v>6</v>
      </c>
      <c r="E149" s="151">
        <v>5</v>
      </c>
      <c r="F149" s="152">
        <v>6</v>
      </c>
      <c r="G149" s="149">
        <v>5</v>
      </c>
      <c r="H149" s="150">
        <v>6</v>
      </c>
      <c r="I149" s="153">
        <v>5</v>
      </c>
      <c r="J149" s="152">
        <v>6</v>
      </c>
      <c r="K149" s="149">
        <v>5</v>
      </c>
      <c r="L149" s="150">
        <v>6</v>
      </c>
      <c r="M149" s="153">
        <v>5</v>
      </c>
      <c r="N149" s="152">
        <v>6</v>
      </c>
      <c r="O149" s="149">
        <v>5</v>
      </c>
      <c r="P149" s="150">
        <v>6</v>
      </c>
      <c r="Q149" s="153">
        <v>5</v>
      </c>
      <c r="R149" s="152">
        <v>6</v>
      </c>
      <c r="S149" s="149">
        <v>5</v>
      </c>
      <c r="T149" s="150">
        <v>6</v>
      </c>
      <c r="U149" s="153">
        <v>5</v>
      </c>
      <c r="V149" s="152">
        <v>6</v>
      </c>
      <c r="W149" s="149">
        <v>5</v>
      </c>
      <c r="X149" s="150">
        <v>6</v>
      </c>
      <c r="Y149" s="153">
        <v>5</v>
      </c>
      <c r="Z149" s="150">
        <v>6</v>
      </c>
      <c r="AA149" s="121"/>
      <c r="AB149" s="121"/>
      <c r="AC149" s="122"/>
    </row>
    <row r="150" spans="1:29" ht="14">
      <c r="A150" s="177"/>
      <c r="B150" s="154" t="s">
        <v>79</v>
      </c>
      <c r="C150" s="155">
        <v>5</v>
      </c>
      <c r="D150" s="156">
        <v>6</v>
      </c>
      <c r="E150" s="157">
        <v>5</v>
      </c>
      <c r="F150" s="158">
        <v>6</v>
      </c>
      <c r="G150" s="155">
        <v>5</v>
      </c>
      <c r="H150" s="156">
        <v>6</v>
      </c>
      <c r="I150" s="159">
        <v>5</v>
      </c>
      <c r="J150" s="158">
        <v>6</v>
      </c>
      <c r="K150" s="155">
        <v>5</v>
      </c>
      <c r="L150" s="156">
        <v>6</v>
      </c>
      <c r="M150" s="159">
        <v>5</v>
      </c>
      <c r="N150" s="158">
        <v>6</v>
      </c>
      <c r="O150" s="155">
        <v>5</v>
      </c>
      <c r="P150" s="156">
        <v>6</v>
      </c>
      <c r="Q150" s="159">
        <v>5</v>
      </c>
      <c r="R150" s="158">
        <v>6</v>
      </c>
      <c r="S150" s="155">
        <v>5</v>
      </c>
      <c r="T150" s="156">
        <v>6</v>
      </c>
      <c r="U150" s="159">
        <v>5</v>
      </c>
      <c r="V150" s="158">
        <v>6</v>
      </c>
      <c r="W150" s="155">
        <v>5</v>
      </c>
      <c r="X150" s="156">
        <v>6</v>
      </c>
      <c r="Y150" s="159">
        <v>5</v>
      </c>
      <c r="Z150" s="156">
        <v>6</v>
      </c>
      <c r="AA150" s="121"/>
      <c r="AB150" s="121"/>
      <c r="AC150" s="122"/>
    </row>
    <row r="151" spans="1:29" ht="14">
      <c r="A151" s="160" t="s">
        <v>53</v>
      </c>
      <c r="B151" s="142" t="s">
        <v>77</v>
      </c>
      <c r="C151" s="143">
        <v>1</v>
      </c>
      <c r="D151" s="144">
        <v>2</v>
      </c>
      <c r="E151" s="145">
        <v>1</v>
      </c>
      <c r="F151" s="146">
        <v>2</v>
      </c>
      <c r="G151" s="143">
        <v>1</v>
      </c>
      <c r="H151" s="144">
        <v>2</v>
      </c>
      <c r="I151" s="147">
        <v>1</v>
      </c>
      <c r="J151" s="146">
        <v>2</v>
      </c>
      <c r="K151" s="143">
        <v>1</v>
      </c>
      <c r="L151" s="144">
        <v>2</v>
      </c>
      <c r="M151" s="147">
        <v>1</v>
      </c>
      <c r="N151" s="146">
        <v>2</v>
      </c>
      <c r="O151" s="143">
        <v>1</v>
      </c>
      <c r="P151" s="144">
        <v>2</v>
      </c>
      <c r="Q151" s="147">
        <v>1</v>
      </c>
      <c r="R151" s="146">
        <v>2</v>
      </c>
      <c r="S151" s="143">
        <v>1</v>
      </c>
      <c r="T151" s="144">
        <v>2</v>
      </c>
      <c r="U151" s="147">
        <v>1</v>
      </c>
      <c r="V151" s="146">
        <v>2</v>
      </c>
      <c r="W151" s="143">
        <v>1</v>
      </c>
      <c r="X151" s="144">
        <v>2</v>
      </c>
      <c r="Y151" s="147">
        <v>1</v>
      </c>
      <c r="Z151" s="144">
        <v>2</v>
      </c>
      <c r="AA151" s="121"/>
      <c r="AB151" s="121"/>
      <c r="AC151" s="122"/>
    </row>
    <row r="152" spans="1:29" ht="14">
      <c r="A152" s="179" t="str">
        <f>'Annex 15'!C16</f>
        <v>spinach</v>
      </c>
      <c r="B152" s="148" t="s">
        <v>78</v>
      </c>
      <c r="C152" s="149">
        <v>1</v>
      </c>
      <c r="D152" s="150">
        <v>2</v>
      </c>
      <c r="E152" s="151">
        <v>1</v>
      </c>
      <c r="F152" s="152">
        <v>2</v>
      </c>
      <c r="G152" s="149">
        <v>1</v>
      </c>
      <c r="H152" s="150">
        <v>2</v>
      </c>
      <c r="I152" s="153">
        <v>1</v>
      </c>
      <c r="J152" s="152">
        <v>2</v>
      </c>
      <c r="K152" s="149">
        <v>1</v>
      </c>
      <c r="L152" s="150">
        <v>2</v>
      </c>
      <c r="M152" s="153">
        <v>1</v>
      </c>
      <c r="N152" s="152">
        <v>2</v>
      </c>
      <c r="O152" s="149">
        <v>1</v>
      </c>
      <c r="P152" s="150">
        <v>2</v>
      </c>
      <c r="Q152" s="153">
        <v>1</v>
      </c>
      <c r="R152" s="152">
        <v>2</v>
      </c>
      <c r="S152" s="149">
        <v>1</v>
      </c>
      <c r="T152" s="150">
        <v>2</v>
      </c>
      <c r="U152" s="153">
        <v>1</v>
      </c>
      <c r="V152" s="152">
        <v>2</v>
      </c>
      <c r="W152" s="149">
        <v>1</v>
      </c>
      <c r="X152" s="150">
        <v>2</v>
      </c>
      <c r="Y152" s="153">
        <v>1</v>
      </c>
      <c r="Z152" s="150">
        <v>2</v>
      </c>
      <c r="AA152" s="121"/>
      <c r="AB152" s="121"/>
      <c r="AC152" s="122"/>
    </row>
    <row r="153" spans="1:29" ht="14">
      <c r="A153" s="177"/>
      <c r="B153" s="154" t="s">
        <v>79</v>
      </c>
      <c r="C153" s="155">
        <v>1</v>
      </c>
      <c r="D153" s="156">
        <v>2</v>
      </c>
      <c r="E153" s="157">
        <v>1</v>
      </c>
      <c r="F153" s="158">
        <v>2</v>
      </c>
      <c r="G153" s="155">
        <v>1</v>
      </c>
      <c r="H153" s="156">
        <v>2</v>
      </c>
      <c r="I153" s="159">
        <v>1</v>
      </c>
      <c r="J153" s="158">
        <v>2</v>
      </c>
      <c r="K153" s="155">
        <v>1</v>
      </c>
      <c r="L153" s="156">
        <v>2</v>
      </c>
      <c r="M153" s="159">
        <v>1</v>
      </c>
      <c r="N153" s="158">
        <v>2</v>
      </c>
      <c r="O153" s="155">
        <v>1</v>
      </c>
      <c r="P153" s="156">
        <v>2</v>
      </c>
      <c r="Q153" s="159">
        <v>1</v>
      </c>
      <c r="R153" s="158">
        <v>2</v>
      </c>
      <c r="S153" s="155">
        <v>1</v>
      </c>
      <c r="T153" s="156">
        <v>2</v>
      </c>
      <c r="U153" s="159">
        <v>1</v>
      </c>
      <c r="V153" s="158">
        <v>2</v>
      </c>
      <c r="W153" s="155">
        <v>1</v>
      </c>
      <c r="X153" s="156">
        <v>2</v>
      </c>
      <c r="Y153" s="159">
        <v>1</v>
      </c>
      <c r="Z153" s="156">
        <v>2</v>
      </c>
      <c r="AA153" s="121"/>
      <c r="AB153" s="121"/>
      <c r="AC153" s="122"/>
    </row>
    <row r="154" spans="1:29" ht="14">
      <c r="A154" s="175" t="str">
        <f>'Annex 15'!C17</f>
        <v>eggplant</v>
      </c>
      <c r="B154" s="142" t="s">
        <v>77</v>
      </c>
      <c r="C154" s="143">
        <v>2</v>
      </c>
      <c r="D154" s="144">
        <v>3</v>
      </c>
      <c r="E154" s="145">
        <v>2</v>
      </c>
      <c r="F154" s="146">
        <v>3</v>
      </c>
      <c r="G154" s="143">
        <v>2</v>
      </c>
      <c r="H154" s="144">
        <v>3</v>
      </c>
      <c r="I154" s="147">
        <v>2</v>
      </c>
      <c r="J154" s="146">
        <v>3</v>
      </c>
      <c r="K154" s="143">
        <v>2</v>
      </c>
      <c r="L154" s="144">
        <v>3</v>
      </c>
      <c r="M154" s="147">
        <v>2</v>
      </c>
      <c r="N154" s="146">
        <v>3</v>
      </c>
      <c r="O154" s="143">
        <v>2</v>
      </c>
      <c r="P154" s="144">
        <v>3</v>
      </c>
      <c r="Q154" s="147">
        <v>2</v>
      </c>
      <c r="R154" s="146">
        <v>3</v>
      </c>
      <c r="S154" s="143">
        <v>2</v>
      </c>
      <c r="T154" s="144">
        <v>3</v>
      </c>
      <c r="U154" s="147">
        <v>2</v>
      </c>
      <c r="V154" s="146">
        <v>3</v>
      </c>
      <c r="W154" s="143">
        <v>2</v>
      </c>
      <c r="X154" s="144">
        <v>3</v>
      </c>
      <c r="Y154" s="147">
        <v>2</v>
      </c>
      <c r="Z154" s="144">
        <v>3</v>
      </c>
      <c r="AA154" s="121"/>
      <c r="AB154" s="121"/>
      <c r="AC154" s="122"/>
    </row>
    <row r="155" spans="1:29" ht="14">
      <c r="A155" s="176"/>
      <c r="B155" s="148" t="s">
        <v>78</v>
      </c>
      <c r="C155" s="149">
        <v>2</v>
      </c>
      <c r="D155" s="150">
        <v>3</v>
      </c>
      <c r="E155" s="151">
        <v>2</v>
      </c>
      <c r="F155" s="152">
        <v>3</v>
      </c>
      <c r="G155" s="149">
        <v>2</v>
      </c>
      <c r="H155" s="150">
        <v>3</v>
      </c>
      <c r="I155" s="153">
        <v>2</v>
      </c>
      <c r="J155" s="152">
        <v>3</v>
      </c>
      <c r="K155" s="149">
        <v>2</v>
      </c>
      <c r="L155" s="150">
        <v>3</v>
      </c>
      <c r="M155" s="153">
        <v>2</v>
      </c>
      <c r="N155" s="152">
        <v>3</v>
      </c>
      <c r="O155" s="149">
        <v>2</v>
      </c>
      <c r="P155" s="150">
        <v>3</v>
      </c>
      <c r="Q155" s="153">
        <v>2</v>
      </c>
      <c r="R155" s="152">
        <v>3</v>
      </c>
      <c r="S155" s="149">
        <v>2</v>
      </c>
      <c r="T155" s="150">
        <v>3</v>
      </c>
      <c r="U155" s="153">
        <v>2</v>
      </c>
      <c r="V155" s="152">
        <v>3</v>
      </c>
      <c r="W155" s="149">
        <v>2</v>
      </c>
      <c r="X155" s="150">
        <v>3</v>
      </c>
      <c r="Y155" s="153">
        <v>2</v>
      </c>
      <c r="Z155" s="150">
        <v>3</v>
      </c>
      <c r="AA155" s="121"/>
      <c r="AB155" s="121"/>
      <c r="AC155" s="122"/>
    </row>
    <row r="156" spans="1:29" ht="14">
      <c r="A156" s="177"/>
      <c r="B156" s="154" t="s">
        <v>79</v>
      </c>
      <c r="C156" s="155">
        <v>2</v>
      </c>
      <c r="D156" s="156">
        <v>3</v>
      </c>
      <c r="E156" s="157">
        <v>2</v>
      </c>
      <c r="F156" s="158">
        <v>3</v>
      </c>
      <c r="G156" s="155">
        <v>2</v>
      </c>
      <c r="H156" s="156">
        <v>3</v>
      </c>
      <c r="I156" s="159">
        <v>2</v>
      </c>
      <c r="J156" s="158">
        <v>3</v>
      </c>
      <c r="K156" s="155">
        <v>2</v>
      </c>
      <c r="L156" s="156">
        <v>3</v>
      </c>
      <c r="M156" s="159">
        <v>2</v>
      </c>
      <c r="N156" s="158">
        <v>3</v>
      </c>
      <c r="O156" s="155">
        <v>2</v>
      </c>
      <c r="P156" s="156">
        <v>3</v>
      </c>
      <c r="Q156" s="159">
        <v>2</v>
      </c>
      <c r="R156" s="158">
        <v>3</v>
      </c>
      <c r="S156" s="155">
        <v>2</v>
      </c>
      <c r="T156" s="156">
        <v>3</v>
      </c>
      <c r="U156" s="159">
        <v>2</v>
      </c>
      <c r="V156" s="158">
        <v>3</v>
      </c>
      <c r="W156" s="155">
        <v>2</v>
      </c>
      <c r="X156" s="156">
        <v>3</v>
      </c>
      <c r="Y156" s="159">
        <v>2</v>
      </c>
      <c r="Z156" s="156">
        <v>3</v>
      </c>
      <c r="AA156" s="121"/>
      <c r="AB156" s="121"/>
      <c r="AC156" s="122"/>
    </row>
    <row r="157" spans="1:29" ht="14">
      <c r="A157" s="175" t="str">
        <f>'Annex 15'!C18</f>
        <v>mustard</v>
      </c>
      <c r="B157" s="142" t="s">
        <v>77</v>
      </c>
      <c r="C157" s="143">
        <v>3</v>
      </c>
      <c r="D157" s="144">
        <v>4</v>
      </c>
      <c r="E157" s="145">
        <v>3</v>
      </c>
      <c r="F157" s="146">
        <v>4</v>
      </c>
      <c r="G157" s="143">
        <v>3</v>
      </c>
      <c r="H157" s="144">
        <v>4</v>
      </c>
      <c r="I157" s="147">
        <v>3</v>
      </c>
      <c r="J157" s="146">
        <v>4</v>
      </c>
      <c r="K157" s="143">
        <v>3</v>
      </c>
      <c r="L157" s="144">
        <v>4</v>
      </c>
      <c r="M157" s="147">
        <v>3</v>
      </c>
      <c r="N157" s="146">
        <v>4</v>
      </c>
      <c r="O157" s="143">
        <v>3</v>
      </c>
      <c r="P157" s="144">
        <v>4</v>
      </c>
      <c r="Q157" s="147">
        <v>3</v>
      </c>
      <c r="R157" s="146">
        <v>4</v>
      </c>
      <c r="S157" s="143">
        <v>3</v>
      </c>
      <c r="T157" s="144">
        <v>4</v>
      </c>
      <c r="U157" s="147">
        <v>3</v>
      </c>
      <c r="V157" s="146">
        <v>4</v>
      </c>
      <c r="W157" s="143">
        <v>3</v>
      </c>
      <c r="X157" s="144">
        <v>4</v>
      </c>
      <c r="Y157" s="147">
        <v>3</v>
      </c>
      <c r="Z157" s="144">
        <v>4</v>
      </c>
      <c r="AA157" s="121"/>
      <c r="AB157" s="121"/>
      <c r="AC157" s="122"/>
    </row>
    <row r="158" spans="1:29" ht="14">
      <c r="A158" s="176"/>
      <c r="B158" s="148" t="s">
        <v>78</v>
      </c>
      <c r="C158" s="149">
        <v>3</v>
      </c>
      <c r="D158" s="150">
        <v>4</v>
      </c>
      <c r="E158" s="151">
        <v>3</v>
      </c>
      <c r="F158" s="152">
        <v>4</v>
      </c>
      <c r="G158" s="149">
        <v>3</v>
      </c>
      <c r="H158" s="150">
        <v>4</v>
      </c>
      <c r="I158" s="153">
        <v>3</v>
      </c>
      <c r="J158" s="152">
        <v>4</v>
      </c>
      <c r="K158" s="149">
        <v>3</v>
      </c>
      <c r="L158" s="150">
        <v>4</v>
      </c>
      <c r="M158" s="153">
        <v>3</v>
      </c>
      <c r="N158" s="152">
        <v>4</v>
      </c>
      <c r="O158" s="149">
        <v>3</v>
      </c>
      <c r="P158" s="150">
        <v>4</v>
      </c>
      <c r="Q158" s="153">
        <v>3</v>
      </c>
      <c r="R158" s="152">
        <v>4</v>
      </c>
      <c r="S158" s="149">
        <v>3</v>
      </c>
      <c r="T158" s="150">
        <v>4</v>
      </c>
      <c r="U158" s="153">
        <v>3</v>
      </c>
      <c r="V158" s="152">
        <v>4</v>
      </c>
      <c r="W158" s="149">
        <v>3</v>
      </c>
      <c r="X158" s="150">
        <v>4</v>
      </c>
      <c r="Y158" s="153">
        <v>3</v>
      </c>
      <c r="Z158" s="150">
        <v>4</v>
      </c>
      <c r="AA158" s="121"/>
      <c r="AB158" s="121"/>
      <c r="AC158" s="122"/>
    </row>
    <row r="159" spans="1:29" ht="14">
      <c r="A159" s="177"/>
      <c r="B159" s="154" t="s">
        <v>79</v>
      </c>
      <c r="C159" s="155">
        <v>3</v>
      </c>
      <c r="D159" s="156">
        <v>4</v>
      </c>
      <c r="E159" s="157">
        <v>3</v>
      </c>
      <c r="F159" s="158">
        <v>4</v>
      </c>
      <c r="G159" s="155">
        <v>3</v>
      </c>
      <c r="H159" s="156">
        <v>4</v>
      </c>
      <c r="I159" s="159">
        <v>3</v>
      </c>
      <c r="J159" s="158">
        <v>4</v>
      </c>
      <c r="K159" s="155">
        <v>3</v>
      </c>
      <c r="L159" s="156">
        <v>4</v>
      </c>
      <c r="M159" s="159">
        <v>3</v>
      </c>
      <c r="N159" s="158">
        <v>4</v>
      </c>
      <c r="O159" s="155">
        <v>3</v>
      </c>
      <c r="P159" s="156">
        <v>4</v>
      </c>
      <c r="Q159" s="159">
        <v>3</v>
      </c>
      <c r="R159" s="158">
        <v>4</v>
      </c>
      <c r="S159" s="155">
        <v>3</v>
      </c>
      <c r="T159" s="156">
        <v>4</v>
      </c>
      <c r="U159" s="159">
        <v>3</v>
      </c>
      <c r="V159" s="158">
        <v>4</v>
      </c>
      <c r="W159" s="155">
        <v>3</v>
      </c>
      <c r="X159" s="156">
        <v>4</v>
      </c>
      <c r="Y159" s="159">
        <v>3</v>
      </c>
      <c r="Z159" s="156">
        <v>4</v>
      </c>
      <c r="AA159" s="121"/>
      <c r="AB159" s="121"/>
      <c r="AC159" s="122"/>
    </row>
    <row r="160" spans="1:29" ht="14">
      <c r="A160" s="175" t="str">
        <f>'Annex 15'!C19</f>
        <v>cabbage</v>
      </c>
      <c r="B160" s="142" t="s">
        <v>77</v>
      </c>
      <c r="C160" s="143">
        <v>4</v>
      </c>
      <c r="D160" s="144">
        <v>5</v>
      </c>
      <c r="E160" s="145">
        <v>4</v>
      </c>
      <c r="F160" s="146">
        <v>5</v>
      </c>
      <c r="G160" s="143">
        <v>4</v>
      </c>
      <c r="H160" s="144">
        <v>5</v>
      </c>
      <c r="I160" s="147">
        <v>4</v>
      </c>
      <c r="J160" s="146">
        <v>5</v>
      </c>
      <c r="K160" s="143">
        <v>4</v>
      </c>
      <c r="L160" s="144">
        <v>5</v>
      </c>
      <c r="M160" s="147">
        <v>4</v>
      </c>
      <c r="N160" s="146">
        <v>5</v>
      </c>
      <c r="O160" s="143">
        <v>4</v>
      </c>
      <c r="P160" s="144">
        <v>5</v>
      </c>
      <c r="Q160" s="147">
        <v>4</v>
      </c>
      <c r="R160" s="146">
        <v>5</v>
      </c>
      <c r="S160" s="143">
        <v>4</v>
      </c>
      <c r="T160" s="144">
        <v>5</v>
      </c>
      <c r="U160" s="147">
        <v>4</v>
      </c>
      <c r="V160" s="146">
        <v>5</v>
      </c>
      <c r="W160" s="143">
        <v>4</v>
      </c>
      <c r="X160" s="144">
        <v>5</v>
      </c>
      <c r="Y160" s="147">
        <v>4</v>
      </c>
      <c r="Z160" s="144">
        <v>5</v>
      </c>
      <c r="AA160" s="121"/>
      <c r="AB160" s="121"/>
      <c r="AC160" s="122"/>
    </row>
    <row r="161" spans="1:29" ht="14">
      <c r="A161" s="176"/>
      <c r="B161" s="148" t="s">
        <v>78</v>
      </c>
      <c r="C161" s="149">
        <v>4</v>
      </c>
      <c r="D161" s="150">
        <v>5</v>
      </c>
      <c r="E161" s="151">
        <v>4</v>
      </c>
      <c r="F161" s="152">
        <v>5</v>
      </c>
      <c r="G161" s="149">
        <v>4</v>
      </c>
      <c r="H161" s="150">
        <v>5</v>
      </c>
      <c r="I161" s="153">
        <v>4</v>
      </c>
      <c r="J161" s="152">
        <v>5</v>
      </c>
      <c r="K161" s="149">
        <v>4</v>
      </c>
      <c r="L161" s="150">
        <v>5</v>
      </c>
      <c r="M161" s="153">
        <v>4</v>
      </c>
      <c r="N161" s="152">
        <v>5</v>
      </c>
      <c r="O161" s="149">
        <v>4</v>
      </c>
      <c r="P161" s="150">
        <v>5</v>
      </c>
      <c r="Q161" s="153">
        <v>4</v>
      </c>
      <c r="R161" s="152">
        <v>5</v>
      </c>
      <c r="S161" s="149">
        <v>4</v>
      </c>
      <c r="T161" s="150">
        <v>5</v>
      </c>
      <c r="U161" s="153">
        <v>4</v>
      </c>
      <c r="V161" s="152">
        <v>5</v>
      </c>
      <c r="W161" s="149">
        <v>4</v>
      </c>
      <c r="X161" s="150">
        <v>5</v>
      </c>
      <c r="Y161" s="153">
        <v>4</v>
      </c>
      <c r="Z161" s="150">
        <v>5</v>
      </c>
      <c r="AA161" s="121"/>
      <c r="AB161" s="121"/>
      <c r="AC161" s="122"/>
    </row>
    <row r="162" spans="1:29" ht="14">
      <c r="A162" s="177"/>
      <c r="B162" s="154" t="s">
        <v>79</v>
      </c>
      <c r="C162" s="155">
        <v>4</v>
      </c>
      <c r="D162" s="156">
        <v>5</v>
      </c>
      <c r="E162" s="157">
        <v>4</v>
      </c>
      <c r="F162" s="158">
        <v>5</v>
      </c>
      <c r="G162" s="155">
        <v>4</v>
      </c>
      <c r="H162" s="156">
        <v>5</v>
      </c>
      <c r="I162" s="159">
        <v>4</v>
      </c>
      <c r="J162" s="158">
        <v>5</v>
      </c>
      <c r="K162" s="155">
        <v>4</v>
      </c>
      <c r="L162" s="156">
        <v>5</v>
      </c>
      <c r="M162" s="159">
        <v>4</v>
      </c>
      <c r="N162" s="158">
        <v>5</v>
      </c>
      <c r="O162" s="155">
        <v>4</v>
      </c>
      <c r="P162" s="156">
        <v>5</v>
      </c>
      <c r="Q162" s="159">
        <v>4</v>
      </c>
      <c r="R162" s="158">
        <v>5</v>
      </c>
      <c r="S162" s="155">
        <v>4</v>
      </c>
      <c r="T162" s="156">
        <v>5</v>
      </c>
      <c r="U162" s="159">
        <v>4</v>
      </c>
      <c r="V162" s="158">
        <v>5</v>
      </c>
      <c r="W162" s="155">
        <v>4</v>
      </c>
      <c r="X162" s="156">
        <v>5</v>
      </c>
      <c r="Y162" s="159">
        <v>4</v>
      </c>
      <c r="Z162" s="156">
        <v>5</v>
      </c>
      <c r="AA162" s="121"/>
      <c r="AB162" s="121"/>
      <c r="AC162" s="122"/>
    </row>
    <row r="163" spans="1:29" ht="14">
      <c r="A163" s="175" t="str">
        <f>'Annex 15'!C20</f>
        <v>tomato</v>
      </c>
      <c r="B163" s="142" t="s">
        <v>77</v>
      </c>
      <c r="C163" s="143">
        <v>5</v>
      </c>
      <c r="D163" s="144">
        <v>6</v>
      </c>
      <c r="E163" s="145">
        <v>5</v>
      </c>
      <c r="F163" s="146">
        <v>6</v>
      </c>
      <c r="G163" s="143">
        <v>5</v>
      </c>
      <c r="H163" s="144">
        <v>6</v>
      </c>
      <c r="I163" s="147">
        <v>5</v>
      </c>
      <c r="J163" s="146">
        <v>6</v>
      </c>
      <c r="K163" s="143">
        <v>5</v>
      </c>
      <c r="L163" s="144">
        <v>6</v>
      </c>
      <c r="M163" s="147">
        <v>5</v>
      </c>
      <c r="N163" s="146">
        <v>6</v>
      </c>
      <c r="O163" s="143">
        <v>5</v>
      </c>
      <c r="P163" s="144">
        <v>6</v>
      </c>
      <c r="Q163" s="147">
        <v>5</v>
      </c>
      <c r="R163" s="146">
        <v>6</v>
      </c>
      <c r="S163" s="143">
        <v>5</v>
      </c>
      <c r="T163" s="144">
        <v>6</v>
      </c>
      <c r="U163" s="147">
        <v>5</v>
      </c>
      <c r="V163" s="146">
        <v>6</v>
      </c>
      <c r="W163" s="143">
        <v>5</v>
      </c>
      <c r="X163" s="144">
        <v>6</v>
      </c>
      <c r="Y163" s="147">
        <v>5</v>
      </c>
      <c r="Z163" s="144">
        <v>6</v>
      </c>
      <c r="AA163" s="121"/>
      <c r="AB163" s="121"/>
      <c r="AC163" s="122"/>
    </row>
    <row r="164" spans="1:29" ht="14">
      <c r="A164" s="176"/>
      <c r="B164" s="148" t="s">
        <v>78</v>
      </c>
      <c r="C164" s="149">
        <v>5</v>
      </c>
      <c r="D164" s="150">
        <v>6</v>
      </c>
      <c r="E164" s="151">
        <v>5</v>
      </c>
      <c r="F164" s="152">
        <v>6</v>
      </c>
      <c r="G164" s="149">
        <v>5</v>
      </c>
      <c r="H164" s="150">
        <v>6</v>
      </c>
      <c r="I164" s="153">
        <v>5</v>
      </c>
      <c r="J164" s="152">
        <v>6</v>
      </c>
      <c r="K164" s="149">
        <v>5</v>
      </c>
      <c r="L164" s="150">
        <v>6</v>
      </c>
      <c r="M164" s="153">
        <v>5</v>
      </c>
      <c r="N164" s="152">
        <v>6</v>
      </c>
      <c r="O164" s="149">
        <v>5</v>
      </c>
      <c r="P164" s="150">
        <v>6</v>
      </c>
      <c r="Q164" s="153">
        <v>5</v>
      </c>
      <c r="R164" s="152">
        <v>6</v>
      </c>
      <c r="S164" s="149">
        <v>5</v>
      </c>
      <c r="T164" s="150">
        <v>6</v>
      </c>
      <c r="U164" s="153">
        <v>5</v>
      </c>
      <c r="V164" s="152">
        <v>6</v>
      </c>
      <c r="W164" s="149">
        <v>5</v>
      </c>
      <c r="X164" s="150">
        <v>6</v>
      </c>
      <c r="Y164" s="153">
        <v>5</v>
      </c>
      <c r="Z164" s="150">
        <v>6</v>
      </c>
      <c r="AA164" s="121"/>
      <c r="AB164" s="121"/>
      <c r="AC164" s="122"/>
    </row>
    <row r="165" spans="1:29" ht="14">
      <c r="A165" s="177"/>
      <c r="B165" s="154" t="s">
        <v>79</v>
      </c>
      <c r="C165" s="155">
        <v>5</v>
      </c>
      <c r="D165" s="156">
        <v>6</v>
      </c>
      <c r="E165" s="157">
        <v>5</v>
      </c>
      <c r="F165" s="158">
        <v>6</v>
      </c>
      <c r="G165" s="155">
        <v>5</v>
      </c>
      <c r="H165" s="156">
        <v>6</v>
      </c>
      <c r="I165" s="159">
        <v>5</v>
      </c>
      <c r="J165" s="158">
        <v>6</v>
      </c>
      <c r="K165" s="155">
        <v>5</v>
      </c>
      <c r="L165" s="156">
        <v>6</v>
      </c>
      <c r="M165" s="159">
        <v>5</v>
      </c>
      <c r="N165" s="158">
        <v>6</v>
      </c>
      <c r="O165" s="155">
        <v>5</v>
      </c>
      <c r="P165" s="156">
        <v>6</v>
      </c>
      <c r="Q165" s="159">
        <v>5</v>
      </c>
      <c r="R165" s="158">
        <v>6</v>
      </c>
      <c r="S165" s="155">
        <v>5</v>
      </c>
      <c r="T165" s="156">
        <v>6</v>
      </c>
      <c r="U165" s="159">
        <v>5</v>
      </c>
      <c r="V165" s="158">
        <v>6</v>
      </c>
      <c r="W165" s="155">
        <v>5</v>
      </c>
      <c r="X165" s="156">
        <v>6</v>
      </c>
      <c r="Y165" s="159">
        <v>5</v>
      </c>
      <c r="Z165" s="156">
        <v>6</v>
      </c>
      <c r="AA165" s="121"/>
      <c r="AB165" s="121"/>
      <c r="AC165" s="122"/>
    </row>
    <row r="166" spans="1:29" ht="14.5" hidden="1">
      <c r="A166" s="130"/>
      <c r="B166" s="121"/>
      <c r="C166" s="162"/>
      <c r="D166" s="132"/>
      <c r="E166" s="132"/>
      <c r="F166" s="132"/>
      <c r="G166" s="132"/>
      <c r="H166" s="132"/>
      <c r="I166" s="132"/>
      <c r="J166" s="132"/>
      <c r="K166" s="133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21"/>
      <c r="AB166" s="121"/>
      <c r="AC166" s="121"/>
    </row>
    <row r="167" spans="1:29" ht="14.5" hidden="1">
      <c r="A167" s="130"/>
      <c r="B167" s="121"/>
      <c r="C167" s="162"/>
      <c r="D167" s="132"/>
      <c r="E167" s="132"/>
      <c r="F167" s="132"/>
      <c r="G167" s="132"/>
      <c r="H167" s="132"/>
      <c r="I167" s="132"/>
      <c r="J167" s="132"/>
      <c r="K167" s="133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21"/>
      <c r="AB167" s="121"/>
      <c r="AC167" s="121"/>
    </row>
  </sheetData>
  <sheetProtection formatCells="0" formatColumns="0" formatRows="0"/>
  <customSheetViews>
    <customSheetView guid="{904B668D-F3E7-454F-BA2B-25AD00B9C493}" filter="1" showAutoFilter="1">
      <pageMargins left="0.7" right="0.7" top="0.75" bottom="0.75" header="0.3" footer="0.3"/>
      <autoFilter ref="T15:Y193" xr:uid="{E58C5631-0FBE-49D0-973D-B2DC498DBC47}"/>
    </customSheetView>
  </customSheetViews>
  <mergeCells count="146">
    <mergeCell ref="A16:A17"/>
    <mergeCell ref="A18:A20"/>
    <mergeCell ref="A21:A23"/>
    <mergeCell ref="A24:A26"/>
    <mergeCell ref="A27:A29"/>
    <mergeCell ref="A31:A32"/>
    <mergeCell ref="A33:A35"/>
    <mergeCell ref="Q5:R5"/>
    <mergeCell ref="S5:T5"/>
    <mergeCell ref="Q11:R11"/>
    <mergeCell ref="S11:T11"/>
    <mergeCell ref="Q10:R10"/>
    <mergeCell ref="S10:T10"/>
    <mergeCell ref="Q9:R9"/>
    <mergeCell ref="S9:T9"/>
    <mergeCell ref="Q8:R8"/>
    <mergeCell ref="S8:T8"/>
    <mergeCell ref="Q7:R7"/>
    <mergeCell ref="S7:T7"/>
    <mergeCell ref="U5:V5"/>
    <mergeCell ref="W5:X5"/>
    <mergeCell ref="Y5:Z5"/>
    <mergeCell ref="C5:D5"/>
    <mergeCell ref="E5:F5"/>
    <mergeCell ref="G5:H5"/>
    <mergeCell ref="I5:J5"/>
    <mergeCell ref="K5:L5"/>
    <mergeCell ref="M5:N5"/>
    <mergeCell ref="O5:P5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O4:P4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  <mergeCell ref="O3:P3"/>
    <mergeCell ref="A118:A120"/>
    <mergeCell ref="A142:A144"/>
    <mergeCell ref="A145:A147"/>
    <mergeCell ref="A148:A150"/>
    <mergeCell ref="A152:A153"/>
    <mergeCell ref="A154:A156"/>
    <mergeCell ref="A157:A159"/>
    <mergeCell ref="A160:A162"/>
    <mergeCell ref="A163:A165"/>
    <mergeCell ref="A122:A123"/>
    <mergeCell ref="A124:A126"/>
    <mergeCell ref="A127:A129"/>
    <mergeCell ref="A130:A132"/>
    <mergeCell ref="A133:A135"/>
    <mergeCell ref="A137:A138"/>
    <mergeCell ref="A139:A141"/>
    <mergeCell ref="A92:A93"/>
    <mergeCell ref="A94:A96"/>
    <mergeCell ref="A97:A99"/>
    <mergeCell ref="A100:A102"/>
    <mergeCell ref="A103:A105"/>
    <mergeCell ref="A107:A108"/>
    <mergeCell ref="A109:A111"/>
    <mergeCell ref="A112:A114"/>
    <mergeCell ref="A115:A117"/>
    <mergeCell ref="A63:A65"/>
    <mergeCell ref="A66:A68"/>
    <mergeCell ref="A69:A71"/>
    <mergeCell ref="A72:A74"/>
    <mergeCell ref="A76:A77"/>
    <mergeCell ref="A78:A80"/>
    <mergeCell ref="A81:A83"/>
    <mergeCell ref="A84:A86"/>
    <mergeCell ref="A87:A89"/>
    <mergeCell ref="A36:A38"/>
    <mergeCell ref="A39:A41"/>
    <mergeCell ref="A42:A44"/>
    <mergeCell ref="A46:A47"/>
    <mergeCell ref="A48:A50"/>
    <mergeCell ref="A51:A53"/>
    <mergeCell ref="A54:A56"/>
    <mergeCell ref="A57:A59"/>
    <mergeCell ref="A61:A62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O11:P11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O10:P10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O9:P9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O8:P8"/>
    <mergeCell ref="U7:V7"/>
    <mergeCell ref="W7:X7"/>
    <mergeCell ref="Y7:Z7"/>
    <mergeCell ref="C7:D7"/>
    <mergeCell ref="E7:F7"/>
    <mergeCell ref="G7:H7"/>
    <mergeCell ref="I7:J7"/>
    <mergeCell ref="K7:L7"/>
    <mergeCell ref="M7:N7"/>
    <mergeCell ref="O7:P7"/>
  </mergeCells>
  <conditionalFormatting sqref="C1:C11 D1:D12 E1:Z167 C14:C165 D14:D167">
    <cfRule type="cellIs" dxfId="169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P76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ColWidth="12.7265625" defaultRowHeight="15.75" customHeight="1"/>
  <cols>
    <col min="1" max="1" width="20" style="52" customWidth="1"/>
    <col min="2" max="2" width="27.1796875" style="52" customWidth="1"/>
    <col min="3" max="3" width="17.1796875" style="52" customWidth="1"/>
    <col min="4" max="39" width="12.26953125" style="52" customWidth="1"/>
    <col min="40" max="42" width="9.7265625" style="52" customWidth="1"/>
    <col min="43" max="16384" width="12.7265625" style="52"/>
  </cols>
  <sheetData>
    <row r="1" spans="1:42" ht="15.75" customHeight="1">
      <c r="A1" s="46" t="s">
        <v>82</v>
      </c>
      <c r="B1" s="47"/>
      <c r="C1" s="48"/>
      <c r="D1" s="49" t="s">
        <v>83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1"/>
      <c r="AO1" s="51"/>
      <c r="AP1" s="51"/>
    </row>
    <row r="2" spans="1:42" ht="15.75" customHeight="1">
      <c r="A2" s="53" t="s">
        <v>84</v>
      </c>
      <c r="B2" s="48"/>
      <c r="C2" s="48"/>
      <c r="D2" s="184" t="str">
        <f>'Final Market Key'!$B$7</f>
        <v>(#1) Primary 1; Secondary 1; Weekly</v>
      </c>
      <c r="E2" s="183"/>
      <c r="F2" s="185"/>
      <c r="G2" s="182" t="str">
        <f>'Final Market Key'!$C$7</f>
        <v>(#2) Primary 1; Secondary 1; Daily</v>
      </c>
      <c r="H2" s="183"/>
      <c r="I2" s="183"/>
      <c r="J2" s="184" t="str">
        <f>'Final Market Key'!$D$7</f>
        <v>(#3) Primary 1; Secondary 2; Weekly</v>
      </c>
      <c r="K2" s="183"/>
      <c r="L2" s="185"/>
      <c r="M2" s="182" t="str">
        <f>'Final Market Key'!$E$7</f>
        <v>(#4) Primary 1; Secondary 2; Daily</v>
      </c>
      <c r="N2" s="183"/>
      <c r="O2" s="183"/>
      <c r="P2" s="184" t="str">
        <f>'Final Market Key'!$F$7</f>
        <v>(#5) Primary 2; Secondary 3; Weekly</v>
      </c>
      <c r="Q2" s="183"/>
      <c r="R2" s="185"/>
      <c r="S2" s="182" t="str">
        <f>'Final Market Key'!$G$7</f>
        <v>(#6) Primary 2; Secondary 3; Daily</v>
      </c>
      <c r="T2" s="183"/>
      <c r="U2" s="183"/>
      <c r="V2" s="184" t="str">
        <f>'Final Market Key'!$H$7</f>
        <v>(#7) Primary 2; Secondary 4; Weekly</v>
      </c>
      <c r="W2" s="183"/>
      <c r="X2" s="185"/>
      <c r="Y2" s="182" t="str">
        <f>'Final Market Key'!$I$7</f>
        <v>(#8) Primary 2; Secondary 4; Daily</v>
      </c>
      <c r="Z2" s="183"/>
      <c r="AA2" s="183"/>
      <c r="AB2" s="184" t="str">
        <f>'Final Market Key'!$J$7</f>
        <v>(#9) Primary 3; Secondary 5; Weekly</v>
      </c>
      <c r="AC2" s="183"/>
      <c r="AD2" s="185"/>
      <c r="AE2" s="182" t="str">
        <f>'Final Market Key'!$K$7</f>
        <v>(#10) Primary 3; Secondary 5; Daily</v>
      </c>
      <c r="AF2" s="183"/>
      <c r="AG2" s="183"/>
      <c r="AH2" s="184" t="str">
        <f>'Final Market Key'!$L$7</f>
        <v>(#11) Primary 3; Secondary 6; Weekly</v>
      </c>
      <c r="AI2" s="183"/>
      <c r="AJ2" s="185"/>
      <c r="AK2" s="182" t="str">
        <f>'Final Market Key'!$M$7</f>
        <v>(#12) Primary 3; Secondary 6; Daily</v>
      </c>
      <c r="AL2" s="183"/>
      <c r="AM2" s="185"/>
      <c r="AN2" s="51"/>
      <c r="AO2" s="51"/>
      <c r="AP2" s="51"/>
    </row>
    <row r="3" spans="1:42" ht="15.75" customHeight="1">
      <c r="A3" s="46" t="s">
        <v>85</v>
      </c>
      <c r="B3" s="54" t="s">
        <v>57</v>
      </c>
      <c r="C3" s="55" t="s">
        <v>86</v>
      </c>
      <c r="D3" s="56" t="s">
        <v>75</v>
      </c>
      <c r="E3" s="57" t="s">
        <v>76</v>
      </c>
      <c r="F3" s="58" t="s">
        <v>87</v>
      </c>
      <c r="G3" s="59" t="s">
        <v>75</v>
      </c>
      <c r="H3" s="57" t="s">
        <v>76</v>
      </c>
      <c r="I3" s="59" t="s">
        <v>88</v>
      </c>
      <c r="J3" s="56" t="s">
        <v>75</v>
      </c>
      <c r="K3" s="57" t="s">
        <v>76</v>
      </c>
      <c r="L3" s="58" t="s">
        <v>89</v>
      </c>
      <c r="M3" s="59" t="s">
        <v>75</v>
      </c>
      <c r="N3" s="57" t="s">
        <v>76</v>
      </c>
      <c r="O3" s="59" t="s">
        <v>90</v>
      </c>
      <c r="P3" s="56" t="s">
        <v>75</v>
      </c>
      <c r="Q3" s="57" t="s">
        <v>76</v>
      </c>
      <c r="R3" s="58" t="s">
        <v>91</v>
      </c>
      <c r="S3" s="59" t="s">
        <v>75</v>
      </c>
      <c r="T3" s="57" t="s">
        <v>76</v>
      </c>
      <c r="U3" s="59" t="s">
        <v>92</v>
      </c>
      <c r="V3" s="56" t="s">
        <v>75</v>
      </c>
      <c r="W3" s="57" t="s">
        <v>76</v>
      </c>
      <c r="X3" s="58" t="s">
        <v>93</v>
      </c>
      <c r="Y3" s="59" t="s">
        <v>75</v>
      </c>
      <c r="Z3" s="57" t="s">
        <v>76</v>
      </c>
      <c r="AA3" s="59" t="s">
        <v>94</v>
      </c>
      <c r="AB3" s="56" t="s">
        <v>75</v>
      </c>
      <c r="AC3" s="57" t="s">
        <v>76</v>
      </c>
      <c r="AD3" s="58" t="s">
        <v>95</v>
      </c>
      <c r="AE3" s="59" t="s">
        <v>75</v>
      </c>
      <c r="AF3" s="57" t="s">
        <v>76</v>
      </c>
      <c r="AG3" s="59" t="s">
        <v>96</v>
      </c>
      <c r="AH3" s="56" t="s">
        <v>75</v>
      </c>
      <c r="AI3" s="57" t="s">
        <v>76</v>
      </c>
      <c r="AJ3" s="58" t="s">
        <v>97</v>
      </c>
      <c r="AK3" s="59" t="s">
        <v>75</v>
      </c>
      <c r="AL3" s="57" t="s">
        <v>76</v>
      </c>
      <c r="AM3" s="58" t="s">
        <v>98</v>
      </c>
      <c r="AN3" s="51"/>
      <c r="AO3" s="51"/>
      <c r="AP3" s="51"/>
    </row>
    <row r="4" spans="1:42" ht="15.75" customHeight="1">
      <c r="A4" s="60" t="s">
        <v>47</v>
      </c>
      <c r="B4" s="74" t="str">
        <f>'Annex 15'!C8</f>
        <v>banana</v>
      </c>
      <c r="C4" s="61" t="s">
        <v>99</v>
      </c>
      <c r="D4" s="43">
        <f>AVERAGEA('Annex 16'!C15:C17)</f>
        <v>1</v>
      </c>
      <c r="E4" s="32">
        <f>AVERAGEA('Annex 16'!D15:D17)</f>
        <v>2</v>
      </c>
      <c r="F4" s="31">
        <f t="shared" ref="F4:F28" si="0">AVERAGEIF(D4:E4,"&lt;&gt;0")</f>
        <v>1.5</v>
      </c>
      <c r="G4" s="33">
        <f>AVERAGEA('Annex 16'!E15:E17)</f>
        <v>1</v>
      </c>
      <c r="H4" s="32">
        <f>AVERAGEA('Annex 16'!F15:F17)</f>
        <v>2</v>
      </c>
      <c r="I4" s="31">
        <f t="shared" ref="I4:I28" si="1">AVERAGEIF(G4:H4,"&lt;&gt;0")</f>
        <v>1.5</v>
      </c>
      <c r="J4" s="33">
        <f>AVERAGEA('Annex 16'!G15:G17)</f>
        <v>1</v>
      </c>
      <c r="K4" s="32">
        <f>AVERAGEA('Annex 16'!H15:H17)</f>
        <v>2</v>
      </c>
      <c r="L4" s="31">
        <f t="shared" ref="L4:L19" si="2">AVERAGEIF(J4:K4,"&lt;&gt;0")</f>
        <v>1.5</v>
      </c>
      <c r="M4" s="33">
        <f>AVERAGEA('Annex 16'!I15:I17)</f>
        <v>1</v>
      </c>
      <c r="N4" s="32">
        <f>AVERAGEA('Annex 16'!J15:J17)</f>
        <v>2</v>
      </c>
      <c r="O4" s="33">
        <f t="shared" ref="O4:O28" si="3">AVERAGEIF(M4:N4,"&lt;&gt;0")</f>
        <v>1.5</v>
      </c>
      <c r="P4" s="43">
        <f>AVERAGEA('Annex 16'!K15:K17)</f>
        <v>1</v>
      </c>
      <c r="Q4" s="32">
        <f>AVERAGEA('Annex 16'!L15:L17)</f>
        <v>2</v>
      </c>
      <c r="R4" s="31">
        <f t="shared" ref="R4:R28" si="4">AVERAGEIF(P4:Q4,"&lt;&gt;0")</f>
        <v>1.5</v>
      </c>
      <c r="S4" s="33">
        <f>AVERAGEA('Annex 16'!M15:M17)</f>
        <v>1</v>
      </c>
      <c r="T4" s="32">
        <f>AVERAGEA('Annex 16'!N15:N17)</f>
        <v>2</v>
      </c>
      <c r="U4" s="33">
        <f t="shared" ref="U4:U28" si="5">AVERAGEIF(S4:T4,"&lt;&gt;0")</f>
        <v>1.5</v>
      </c>
      <c r="V4" s="43">
        <f>AVERAGEA('Annex 16'!O15:O17)</f>
        <v>1</v>
      </c>
      <c r="W4" s="32">
        <f>AVERAGEA('Annex 16'!P15:P17)</f>
        <v>2</v>
      </c>
      <c r="X4" s="31">
        <f t="shared" ref="X4:X28" si="6">AVERAGEIF(V4:W4,"&lt;&gt;0")</f>
        <v>1.5</v>
      </c>
      <c r="Y4" s="33">
        <f>AVERAGEA('Annex 16'!Q15:Q17)</f>
        <v>1</v>
      </c>
      <c r="Z4" s="32">
        <f>AVERAGEA('Annex 16'!R15:R17)</f>
        <v>2</v>
      </c>
      <c r="AA4" s="33">
        <f t="shared" ref="AA4:AA28" si="7">AVERAGEIF(Y4:Z4,"&lt;&gt;0")</f>
        <v>1.5</v>
      </c>
      <c r="AB4" s="43">
        <f>AVERAGEA('Annex 16'!S15:S17)</f>
        <v>1</v>
      </c>
      <c r="AC4" s="32">
        <f>AVERAGEA('Annex 16'!T15:T17)</f>
        <v>2</v>
      </c>
      <c r="AD4" s="31">
        <f t="shared" ref="AD4:AD28" si="8">AVERAGEIF(AB4:AC4,"&lt;&gt;0")</f>
        <v>1.5</v>
      </c>
      <c r="AE4" s="33">
        <f>AVERAGEA('Annex 16'!U15:U17)</f>
        <v>1</v>
      </c>
      <c r="AF4" s="32">
        <f>AVERAGEA('Annex 16'!V15:V17)</f>
        <v>2</v>
      </c>
      <c r="AG4" s="33">
        <f t="shared" ref="AG4:AG28" si="9">AVERAGEIF(AE4:AF4,"&lt;&gt;0")</f>
        <v>1.5</v>
      </c>
      <c r="AH4" s="43">
        <f>AVERAGEA('Annex 16'!W15:W17)</f>
        <v>1</v>
      </c>
      <c r="AI4" s="32">
        <f>AVERAGEA('Annex 16'!X15:X17)</f>
        <v>2</v>
      </c>
      <c r="AJ4" s="31">
        <f t="shared" ref="AJ4:AJ28" si="10">AVERAGEIF(AH4:AI4,"&lt;&gt;0")</f>
        <v>1.5</v>
      </c>
      <c r="AK4" s="33">
        <f>AVERAGEA('Annex 16'!Y15:Y17)</f>
        <v>1</v>
      </c>
      <c r="AL4" s="32">
        <f>AVERAGEA('Annex 16'!Z15:Z17)</f>
        <v>2</v>
      </c>
      <c r="AM4" s="34">
        <f t="shared" ref="AM4:AM28" si="11">AVERAGEIF(AK4:AL4,"&lt;&gt;0")</f>
        <v>1.5</v>
      </c>
      <c r="AN4" s="51"/>
      <c r="AO4" s="51"/>
      <c r="AP4" s="51"/>
    </row>
    <row r="5" spans="1:42" ht="15.75" customHeight="1">
      <c r="A5" s="62"/>
      <c r="B5" s="75" t="str">
        <f>'Annex 15'!C9</f>
        <v>avocado</v>
      </c>
      <c r="C5" s="63" t="s">
        <v>99</v>
      </c>
      <c r="D5" s="44">
        <f>AVERAGEA('Annex 16'!C18:C20)</f>
        <v>2</v>
      </c>
      <c r="E5" s="36">
        <f>AVERAGEA('Annex 16'!D18:D20)</f>
        <v>3</v>
      </c>
      <c r="F5" s="35">
        <f t="shared" si="0"/>
        <v>2.5</v>
      </c>
      <c r="G5" s="37">
        <f>AVERAGEA('Annex 16'!E18:E20)</f>
        <v>2</v>
      </c>
      <c r="H5" s="36">
        <f>AVERAGEA('Annex 16'!F18:F20)</f>
        <v>3</v>
      </c>
      <c r="I5" s="37">
        <f t="shared" si="1"/>
        <v>2.5</v>
      </c>
      <c r="J5" s="44">
        <f>AVERAGEA('Annex 16'!G18:G20)</f>
        <v>2</v>
      </c>
      <c r="K5" s="36">
        <f>AVERAGEA('Annex 16'!H18:H20)</f>
        <v>3</v>
      </c>
      <c r="L5" s="35">
        <f t="shared" si="2"/>
        <v>2.5</v>
      </c>
      <c r="M5" s="37">
        <f>AVERAGEA('Annex 16'!I18:I20)</f>
        <v>2</v>
      </c>
      <c r="N5" s="36">
        <f>AVERAGEA('Annex 16'!J18:J20)</f>
        <v>3</v>
      </c>
      <c r="O5" s="37">
        <f t="shared" si="3"/>
        <v>2.5</v>
      </c>
      <c r="P5" s="44">
        <f>AVERAGEA('Annex 16'!K18:K20)</f>
        <v>2</v>
      </c>
      <c r="Q5" s="36">
        <f>AVERAGEA('Annex 16'!L18:L20)</f>
        <v>3</v>
      </c>
      <c r="R5" s="35">
        <f t="shared" si="4"/>
        <v>2.5</v>
      </c>
      <c r="S5" s="37">
        <f>AVERAGEA('Annex 16'!M18:M20)</f>
        <v>2</v>
      </c>
      <c r="T5" s="36">
        <f>AVERAGEA('Annex 16'!N18:N20)</f>
        <v>3</v>
      </c>
      <c r="U5" s="37">
        <f t="shared" si="5"/>
        <v>2.5</v>
      </c>
      <c r="V5" s="44">
        <f>AVERAGEA('Annex 16'!O18:O20)</f>
        <v>2</v>
      </c>
      <c r="W5" s="36">
        <f>AVERAGEA('Annex 16'!P18:P20)</f>
        <v>3</v>
      </c>
      <c r="X5" s="35">
        <f t="shared" si="6"/>
        <v>2.5</v>
      </c>
      <c r="Y5" s="37">
        <f>AVERAGEA('Annex 16'!Q18:Q20)</f>
        <v>2</v>
      </c>
      <c r="Z5" s="36">
        <f>AVERAGEA('Annex 16'!R18:R20)</f>
        <v>3</v>
      </c>
      <c r="AA5" s="37">
        <f t="shared" si="7"/>
        <v>2.5</v>
      </c>
      <c r="AB5" s="44">
        <f>AVERAGEA('Annex 16'!S18:S20)</f>
        <v>2</v>
      </c>
      <c r="AC5" s="36">
        <f>AVERAGEA('Annex 16'!T18:T20)</f>
        <v>3</v>
      </c>
      <c r="AD5" s="35">
        <f t="shared" si="8"/>
        <v>2.5</v>
      </c>
      <c r="AE5" s="37">
        <f>AVERAGEA('Annex 16'!U18:U20)</f>
        <v>2</v>
      </c>
      <c r="AF5" s="36">
        <f>AVERAGEA('Annex 16'!V18:V20)</f>
        <v>3</v>
      </c>
      <c r="AG5" s="37">
        <f t="shared" si="9"/>
        <v>2.5</v>
      </c>
      <c r="AH5" s="44">
        <f>AVERAGEA('Annex 16'!W18:W20)</f>
        <v>2</v>
      </c>
      <c r="AI5" s="36">
        <f>AVERAGEA('Annex 16'!X18:X20)</f>
        <v>3</v>
      </c>
      <c r="AJ5" s="35">
        <f t="shared" si="10"/>
        <v>2.5</v>
      </c>
      <c r="AK5" s="37">
        <f>AVERAGEA('Annex 16'!Y18:Y20)</f>
        <v>2</v>
      </c>
      <c r="AL5" s="36">
        <f>AVERAGEA('Annex 16'!Z18:Z20)</f>
        <v>3</v>
      </c>
      <c r="AM5" s="38">
        <f t="shared" si="11"/>
        <v>2.5</v>
      </c>
      <c r="AN5" s="51"/>
      <c r="AO5" s="51"/>
      <c r="AP5" s="51"/>
    </row>
    <row r="6" spans="1:42" ht="15.75" customHeight="1">
      <c r="A6" s="62"/>
      <c r="B6" s="75" t="str">
        <f>'Annex 15'!C10</f>
        <v>pineapple</v>
      </c>
      <c r="C6" s="63" t="s">
        <v>99</v>
      </c>
      <c r="D6" s="44">
        <f>AVERAGEA('Annex 16'!C21:C23)</f>
        <v>3</v>
      </c>
      <c r="E6" s="36">
        <f>AVERAGEA('Annex 16'!D21:D23)</f>
        <v>4</v>
      </c>
      <c r="F6" s="35">
        <f t="shared" si="0"/>
        <v>3.5</v>
      </c>
      <c r="G6" s="37">
        <f>AVERAGEA('Annex 16'!E21:E23)</f>
        <v>3</v>
      </c>
      <c r="H6" s="36">
        <f>AVERAGEA('Annex 16'!F21:F23)</f>
        <v>4</v>
      </c>
      <c r="I6" s="37">
        <f t="shared" si="1"/>
        <v>3.5</v>
      </c>
      <c r="J6" s="44">
        <f>AVERAGEA('Annex 16'!G21:G23)</f>
        <v>3</v>
      </c>
      <c r="K6" s="36">
        <f>AVERAGEA('Annex 16'!H21:H23)</f>
        <v>4</v>
      </c>
      <c r="L6" s="35">
        <f t="shared" si="2"/>
        <v>3.5</v>
      </c>
      <c r="M6" s="37">
        <f>AVERAGEA('Annex 16'!I21:I23)</f>
        <v>3</v>
      </c>
      <c r="N6" s="36">
        <f>AVERAGEA('Annex 16'!J21:J23)</f>
        <v>4</v>
      </c>
      <c r="O6" s="37">
        <f t="shared" si="3"/>
        <v>3.5</v>
      </c>
      <c r="P6" s="44">
        <f>AVERAGEA('Annex 16'!K21:K23)</f>
        <v>3</v>
      </c>
      <c r="Q6" s="36">
        <f>AVERAGEA('Annex 16'!L21:L23)</f>
        <v>4</v>
      </c>
      <c r="R6" s="35">
        <f t="shared" si="4"/>
        <v>3.5</v>
      </c>
      <c r="S6" s="37">
        <f>AVERAGEA('Annex 16'!M21:M23)</f>
        <v>3</v>
      </c>
      <c r="T6" s="36">
        <f>AVERAGEA('Annex 16'!N21:N23)</f>
        <v>4</v>
      </c>
      <c r="U6" s="37">
        <f t="shared" si="5"/>
        <v>3.5</v>
      </c>
      <c r="V6" s="44">
        <f>AVERAGEA('Annex 16'!O21:O23)</f>
        <v>3</v>
      </c>
      <c r="W6" s="36">
        <f>AVERAGEA('Annex 16'!P21:P23)</f>
        <v>4</v>
      </c>
      <c r="X6" s="35">
        <f t="shared" si="6"/>
        <v>3.5</v>
      </c>
      <c r="Y6" s="37">
        <f>AVERAGEA('Annex 16'!Q21:Q23)</f>
        <v>3</v>
      </c>
      <c r="Z6" s="36">
        <f>AVERAGEA('Annex 16'!R21:R23)</f>
        <v>4</v>
      </c>
      <c r="AA6" s="37">
        <f t="shared" si="7"/>
        <v>3.5</v>
      </c>
      <c r="AB6" s="44">
        <f>AVERAGEA('Annex 16'!S21:S23)</f>
        <v>3</v>
      </c>
      <c r="AC6" s="36">
        <f>AVERAGEA('Annex 16'!T21:T23)</f>
        <v>4</v>
      </c>
      <c r="AD6" s="35">
        <f t="shared" si="8"/>
        <v>3.5</v>
      </c>
      <c r="AE6" s="37">
        <f>AVERAGEA('Annex 16'!U21:U23)</f>
        <v>3</v>
      </c>
      <c r="AF6" s="36">
        <f>AVERAGEA('Annex 16'!V21:V23)</f>
        <v>4</v>
      </c>
      <c r="AG6" s="37">
        <f t="shared" si="9"/>
        <v>3.5</v>
      </c>
      <c r="AH6" s="44">
        <f>AVERAGEA('Annex 16'!W21:W23)</f>
        <v>3</v>
      </c>
      <c r="AI6" s="36">
        <f>AVERAGEA('Annex 16'!X21:X23)</f>
        <v>4</v>
      </c>
      <c r="AJ6" s="35">
        <f t="shared" si="10"/>
        <v>3.5</v>
      </c>
      <c r="AK6" s="37">
        <f>AVERAGEA('Annex 16'!Y21:Y23)</f>
        <v>3</v>
      </c>
      <c r="AL6" s="36">
        <f>AVERAGEA('Annex 16'!Z21:Z23)</f>
        <v>4</v>
      </c>
      <c r="AM6" s="38">
        <f t="shared" si="11"/>
        <v>3.5</v>
      </c>
      <c r="AN6" s="51"/>
      <c r="AO6" s="51"/>
      <c r="AP6" s="51"/>
    </row>
    <row r="7" spans="1:42" ht="15.75" customHeight="1">
      <c r="A7" s="62"/>
      <c r="B7" s="75" t="str">
        <f>'Annex 15'!C11</f>
        <v>apple</v>
      </c>
      <c r="C7" s="63" t="s">
        <v>99</v>
      </c>
      <c r="D7" s="44">
        <f>AVERAGEA('Annex 16'!C24:C26)</f>
        <v>4</v>
      </c>
      <c r="E7" s="36">
        <f>AVERAGEA('Annex 16'!D24:D26)</f>
        <v>5</v>
      </c>
      <c r="F7" s="35">
        <f t="shared" si="0"/>
        <v>4.5</v>
      </c>
      <c r="G7" s="37">
        <f>AVERAGEA('Annex 16'!E24:E26)</f>
        <v>4</v>
      </c>
      <c r="H7" s="36">
        <f>AVERAGEA('Annex 16'!F24:F26)</f>
        <v>5</v>
      </c>
      <c r="I7" s="37">
        <f t="shared" si="1"/>
        <v>4.5</v>
      </c>
      <c r="J7" s="44">
        <f>AVERAGEA('Annex 16'!G24:G26)</f>
        <v>4</v>
      </c>
      <c r="K7" s="36">
        <f>AVERAGEA('Annex 16'!H24:H26)</f>
        <v>5</v>
      </c>
      <c r="L7" s="35">
        <f t="shared" si="2"/>
        <v>4.5</v>
      </c>
      <c r="M7" s="37">
        <f>AVERAGEA('Annex 16'!I24:I26)</f>
        <v>4</v>
      </c>
      <c r="N7" s="36">
        <f>AVERAGEA('Annex 16'!J24:J26)</f>
        <v>5</v>
      </c>
      <c r="O7" s="37">
        <f t="shared" si="3"/>
        <v>4.5</v>
      </c>
      <c r="P7" s="44">
        <f>AVERAGEA('Annex 16'!K24:K26)</f>
        <v>4</v>
      </c>
      <c r="Q7" s="36">
        <f>AVERAGEA('Annex 16'!L24:L26)</f>
        <v>5</v>
      </c>
      <c r="R7" s="35">
        <f t="shared" si="4"/>
        <v>4.5</v>
      </c>
      <c r="S7" s="37">
        <f>AVERAGEA('Annex 16'!M24:M26)</f>
        <v>4</v>
      </c>
      <c r="T7" s="36">
        <f>AVERAGEA('Annex 16'!N24:N26)</f>
        <v>5</v>
      </c>
      <c r="U7" s="37">
        <f t="shared" si="5"/>
        <v>4.5</v>
      </c>
      <c r="V7" s="44">
        <f>AVERAGEA('Annex 16'!O24:O26)</f>
        <v>4</v>
      </c>
      <c r="W7" s="36">
        <f>AVERAGEA('Annex 16'!P24:P26)</f>
        <v>5</v>
      </c>
      <c r="X7" s="35">
        <f t="shared" si="6"/>
        <v>4.5</v>
      </c>
      <c r="Y7" s="37">
        <f>AVERAGEA('Annex 16'!Q24:Q26)</f>
        <v>4</v>
      </c>
      <c r="Z7" s="36">
        <f>AVERAGEA('Annex 16'!R24:R26)</f>
        <v>5</v>
      </c>
      <c r="AA7" s="37">
        <f t="shared" si="7"/>
        <v>4.5</v>
      </c>
      <c r="AB7" s="44">
        <f>AVERAGEA('Annex 16'!S24:S26)</f>
        <v>4</v>
      </c>
      <c r="AC7" s="36">
        <f>AVERAGEA('Annex 16'!T24:T26)</f>
        <v>5</v>
      </c>
      <c r="AD7" s="35">
        <f t="shared" si="8"/>
        <v>4.5</v>
      </c>
      <c r="AE7" s="37">
        <f>AVERAGEA('Annex 16'!U24:U26)</f>
        <v>4</v>
      </c>
      <c r="AF7" s="36">
        <f>AVERAGEA('Annex 16'!V24:V26)</f>
        <v>5</v>
      </c>
      <c r="AG7" s="37">
        <f t="shared" si="9"/>
        <v>4.5</v>
      </c>
      <c r="AH7" s="44">
        <f>AVERAGEA('Annex 16'!W24:W26)</f>
        <v>4</v>
      </c>
      <c r="AI7" s="36">
        <f>AVERAGEA('Annex 16'!X24:X26)</f>
        <v>5</v>
      </c>
      <c r="AJ7" s="35">
        <f t="shared" si="10"/>
        <v>4.5</v>
      </c>
      <c r="AK7" s="37">
        <f>AVERAGEA('Annex 16'!Y24:Y26)</f>
        <v>4</v>
      </c>
      <c r="AL7" s="36">
        <f>AVERAGEA('Annex 16'!Z24:Z26)</f>
        <v>5</v>
      </c>
      <c r="AM7" s="38">
        <f t="shared" si="11"/>
        <v>4.5</v>
      </c>
      <c r="AN7" s="51"/>
      <c r="AO7" s="51"/>
      <c r="AP7" s="51"/>
    </row>
    <row r="8" spans="1:42" ht="15.75" customHeight="1">
      <c r="A8" s="66"/>
      <c r="B8" s="76" t="str">
        <f>'Annex 15'!C12</f>
        <v>papaya</v>
      </c>
      <c r="C8" s="67" t="s">
        <v>99</v>
      </c>
      <c r="D8" s="45">
        <f>AVERAGEA('Annex 16'!C27:C29)</f>
        <v>5</v>
      </c>
      <c r="E8" s="40">
        <f>AVERAGEA('Annex 16'!D27:D29)</f>
        <v>6</v>
      </c>
      <c r="F8" s="39">
        <f t="shared" si="0"/>
        <v>5.5</v>
      </c>
      <c r="G8" s="41">
        <f>AVERAGEA('Annex 16'!E27:E29)</f>
        <v>5</v>
      </c>
      <c r="H8" s="40">
        <f>AVERAGEA('Annex 16'!F27:F29)</f>
        <v>6</v>
      </c>
      <c r="I8" s="41">
        <f t="shared" si="1"/>
        <v>5.5</v>
      </c>
      <c r="J8" s="45">
        <f>AVERAGEA('Annex 16'!G27:G29)</f>
        <v>5</v>
      </c>
      <c r="K8" s="40">
        <f>AVERAGEA('Annex 16'!H27:H29)</f>
        <v>6</v>
      </c>
      <c r="L8" s="39">
        <f t="shared" si="2"/>
        <v>5.5</v>
      </c>
      <c r="M8" s="41">
        <f>AVERAGEA('Annex 16'!I27:I29)</f>
        <v>5</v>
      </c>
      <c r="N8" s="40">
        <f>AVERAGEA('Annex 16'!J27:J29)</f>
        <v>6</v>
      </c>
      <c r="O8" s="41">
        <f t="shared" si="3"/>
        <v>5.5</v>
      </c>
      <c r="P8" s="45">
        <f>AVERAGEA('Annex 16'!K27:K29)</f>
        <v>5</v>
      </c>
      <c r="Q8" s="40">
        <f>AVERAGEA('Annex 16'!L27:L29)</f>
        <v>6</v>
      </c>
      <c r="R8" s="39">
        <f t="shared" si="4"/>
        <v>5.5</v>
      </c>
      <c r="S8" s="41">
        <f>AVERAGEA('Annex 16'!M27:M29)</f>
        <v>5</v>
      </c>
      <c r="T8" s="40">
        <f>AVERAGEA('Annex 16'!N27:N29)</f>
        <v>6</v>
      </c>
      <c r="U8" s="41">
        <f t="shared" si="5"/>
        <v>5.5</v>
      </c>
      <c r="V8" s="45">
        <f>AVERAGEA('Annex 16'!O27:O29)</f>
        <v>5</v>
      </c>
      <c r="W8" s="40">
        <f>AVERAGEA('Annex 16'!P27:P29)</f>
        <v>6</v>
      </c>
      <c r="X8" s="39">
        <f t="shared" si="6"/>
        <v>5.5</v>
      </c>
      <c r="Y8" s="41">
        <f>AVERAGEA('Annex 16'!Q27:Q29)</f>
        <v>5</v>
      </c>
      <c r="Z8" s="40">
        <f>AVERAGEA('Annex 16'!R27:R29)</f>
        <v>6</v>
      </c>
      <c r="AA8" s="41">
        <f t="shared" si="7"/>
        <v>5.5</v>
      </c>
      <c r="AB8" s="45">
        <f>AVERAGEA('Annex 16'!S27:S29)</f>
        <v>5</v>
      </c>
      <c r="AC8" s="40">
        <f>AVERAGEA('Annex 16'!T27:T29)</f>
        <v>6</v>
      </c>
      <c r="AD8" s="39">
        <f t="shared" si="8"/>
        <v>5.5</v>
      </c>
      <c r="AE8" s="41">
        <f>AVERAGEA('Annex 16'!U27:U29)</f>
        <v>5</v>
      </c>
      <c r="AF8" s="40">
        <f>AVERAGEA('Annex 16'!V27:V29)</f>
        <v>6</v>
      </c>
      <c r="AG8" s="41">
        <f t="shared" si="9"/>
        <v>5.5</v>
      </c>
      <c r="AH8" s="45">
        <f>AVERAGEA('Annex 16'!W27:W29)</f>
        <v>5</v>
      </c>
      <c r="AI8" s="40">
        <f>AVERAGEA('Annex 16'!X27:X29)</f>
        <v>6</v>
      </c>
      <c r="AJ8" s="39">
        <f t="shared" si="10"/>
        <v>5.5</v>
      </c>
      <c r="AK8" s="41">
        <f>AVERAGEA('Annex 16'!Y27:Y29)</f>
        <v>5</v>
      </c>
      <c r="AL8" s="40">
        <f>AVERAGEA('Annex 16'!Z27:Z29)</f>
        <v>6</v>
      </c>
      <c r="AM8" s="42">
        <f t="shared" si="11"/>
        <v>5.5</v>
      </c>
      <c r="AN8" s="51"/>
      <c r="AO8" s="51"/>
      <c r="AP8" s="51"/>
    </row>
    <row r="9" spans="1:42" ht="15.75" customHeight="1">
      <c r="A9" s="68" t="s">
        <v>80</v>
      </c>
      <c r="B9" s="75" t="str">
        <f>'Annex 15'!C8</f>
        <v>banana</v>
      </c>
      <c r="C9" s="63" t="s">
        <v>99</v>
      </c>
      <c r="D9" s="44">
        <f>AVERAGEA('Annex 16'!C30:C32)</f>
        <v>1</v>
      </c>
      <c r="E9" s="36">
        <f>AVERAGEA('Annex 16'!D30:D32)</f>
        <v>2</v>
      </c>
      <c r="F9" s="35">
        <f t="shared" si="0"/>
        <v>1.5</v>
      </c>
      <c r="G9" s="37">
        <f>AVERAGEA('Annex 16'!E30:E32)</f>
        <v>1</v>
      </c>
      <c r="H9" s="36">
        <f>AVERAGEA('Annex 16'!F30:F32)</f>
        <v>2</v>
      </c>
      <c r="I9" s="37">
        <f t="shared" si="1"/>
        <v>1.5</v>
      </c>
      <c r="J9" s="44">
        <f>AVERAGEA('Annex 16'!G30:G32)</f>
        <v>1</v>
      </c>
      <c r="K9" s="36">
        <f>AVERAGEA('Annex 16'!H30:H32)</f>
        <v>2</v>
      </c>
      <c r="L9" s="35">
        <f t="shared" si="2"/>
        <v>1.5</v>
      </c>
      <c r="M9" s="37">
        <f>AVERAGEA('Annex 16'!I30:I32)</f>
        <v>1</v>
      </c>
      <c r="N9" s="36">
        <f>AVERAGEA('Annex 16'!J30:J32)</f>
        <v>2</v>
      </c>
      <c r="O9" s="37">
        <f t="shared" si="3"/>
        <v>1.5</v>
      </c>
      <c r="P9" s="44">
        <f>AVERAGEA('Annex 16'!K30:K32)</f>
        <v>1</v>
      </c>
      <c r="Q9" s="36">
        <f>AVERAGEA('Annex 16'!L30:L32)</f>
        <v>2</v>
      </c>
      <c r="R9" s="35">
        <f t="shared" si="4"/>
        <v>1.5</v>
      </c>
      <c r="S9" s="37">
        <f>AVERAGEA('Annex 16'!M30:M32)</f>
        <v>1</v>
      </c>
      <c r="T9" s="36">
        <f>AVERAGEA('Annex 16'!N30:N32)</f>
        <v>2</v>
      </c>
      <c r="U9" s="37">
        <f t="shared" si="5"/>
        <v>1.5</v>
      </c>
      <c r="V9" s="44">
        <f>AVERAGEA('Annex 16'!O30:O32)</f>
        <v>1</v>
      </c>
      <c r="W9" s="36">
        <f>AVERAGEA('Annex 16'!P30:P32)</f>
        <v>2</v>
      </c>
      <c r="X9" s="35">
        <f t="shared" si="6"/>
        <v>1.5</v>
      </c>
      <c r="Y9" s="37">
        <f>AVERAGEA('Annex 16'!Q30:Q32)</f>
        <v>1</v>
      </c>
      <c r="Z9" s="36">
        <f>AVERAGEA('Annex 16'!R30:R32)</f>
        <v>2</v>
      </c>
      <c r="AA9" s="37">
        <f t="shared" si="7"/>
        <v>1.5</v>
      </c>
      <c r="AB9" s="44">
        <f>AVERAGEA('Annex 16'!S30:S32)</f>
        <v>1</v>
      </c>
      <c r="AC9" s="36">
        <f>AVERAGEA('Annex 16'!T30:T32)</f>
        <v>2</v>
      </c>
      <c r="AD9" s="35">
        <f t="shared" si="8"/>
        <v>1.5</v>
      </c>
      <c r="AE9" s="37">
        <f>AVERAGEA('Annex 16'!U30:U32)</f>
        <v>1</v>
      </c>
      <c r="AF9" s="36">
        <f>AVERAGEA('Annex 16'!V30:V32)</f>
        <v>2</v>
      </c>
      <c r="AG9" s="37">
        <f t="shared" si="9"/>
        <v>1.5</v>
      </c>
      <c r="AH9" s="44">
        <f>AVERAGEA('Annex 16'!W30:W32)</f>
        <v>1</v>
      </c>
      <c r="AI9" s="36">
        <f>AVERAGEA('Annex 16'!X30:X32)</f>
        <v>2</v>
      </c>
      <c r="AJ9" s="35">
        <f t="shared" si="10"/>
        <v>1.5</v>
      </c>
      <c r="AK9" s="37">
        <f>AVERAGEA('Annex 16'!Y30:Y32)</f>
        <v>1</v>
      </c>
      <c r="AL9" s="36">
        <f>AVERAGEA('Annex 16'!Z30:Z32)</f>
        <v>2</v>
      </c>
      <c r="AM9" s="38">
        <f t="shared" si="11"/>
        <v>1.5</v>
      </c>
      <c r="AN9" s="51"/>
      <c r="AO9" s="51"/>
      <c r="AP9" s="51"/>
    </row>
    <row r="10" spans="1:42" ht="15.75" customHeight="1">
      <c r="A10" s="62"/>
      <c r="B10" s="75" t="str">
        <f>'Annex 15'!C9</f>
        <v>avocado</v>
      </c>
      <c r="C10" s="63" t="s">
        <v>99</v>
      </c>
      <c r="D10" s="44">
        <f>AVERAGEA('Annex 16'!C33:C35)</f>
        <v>2</v>
      </c>
      <c r="E10" s="36">
        <f>AVERAGEA('Annex 16'!D33:D35)</f>
        <v>3</v>
      </c>
      <c r="F10" s="35">
        <f t="shared" si="0"/>
        <v>2.5</v>
      </c>
      <c r="G10" s="37">
        <f>AVERAGEA('Annex 16'!E33:E35)</f>
        <v>2</v>
      </c>
      <c r="H10" s="36">
        <f>AVERAGEA('Annex 16'!F33:F35)</f>
        <v>3</v>
      </c>
      <c r="I10" s="37">
        <f t="shared" si="1"/>
        <v>2.5</v>
      </c>
      <c r="J10" s="44">
        <f>AVERAGEA('Annex 16'!G33:G35)</f>
        <v>2</v>
      </c>
      <c r="K10" s="36">
        <f>AVERAGEA('Annex 16'!H33:H35)</f>
        <v>3</v>
      </c>
      <c r="L10" s="35">
        <f t="shared" si="2"/>
        <v>2.5</v>
      </c>
      <c r="M10" s="37">
        <f>AVERAGEA('Annex 16'!I33:I35)</f>
        <v>2</v>
      </c>
      <c r="N10" s="36">
        <f>AVERAGEA('Annex 16'!J33:J35)</f>
        <v>3</v>
      </c>
      <c r="O10" s="37">
        <f t="shared" si="3"/>
        <v>2.5</v>
      </c>
      <c r="P10" s="44">
        <f>AVERAGEA('Annex 16'!K33:K35)</f>
        <v>2</v>
      </c>
      <c r="Q10" s="36">
        <f>AVERAGEA('Annex 16'!L33:L35)</f>
        <v>3</v>
      </c>
      <c r="R10" s="35">
        <f t="shared" si="4"/>
        <v>2.5</v>
      </c>
      <c r="S10" s="37">
        <f>AVERAGEA('Annex 16'!M33:M35)</f>
        <v>2</v>
      </c>
      <c r="T10" s="36">
        <f>AVERAGEA('Annex 16'!N33:N35)</f>
        <v>3</v>
      </c>
      <c r="U10" s="37">
        <f t="shared" si="5"/>
        <v>2.5</v>
      </c>
      <c r="V10" s="44">
        <f>AVERAGEA('Annex 16'!O33:O35)</f>
        <v>2</v>
      </c>
      <c r="W10" s="36">
        <f>AVERAGEA('Annex 16'!P33:P35)</f>
        <v>3</v>
      </c>
      <c r="X10" s="35">
        <f t="shared" si="6"/>
        <v>2.5</v>
      </c>
      <c r="Y10" s="37">
        <f>AVERAGEA('Annex 16'!Q33:Q35)</f>
        <v>2</v>
      </c>
      <c r="Z10" s="36">
        <f>AVERAGEA('Annex 16'!R33:R35)</f>
        <v>3</v>
      </c>
      <c r="AA10" s="37">
        <f t="shared" si="7"/>
        <v>2.5</v>
      </c>
      <c r="AB10" s="44">
        <f>AVERAGEA('Annex 16'!S33:S35)</f>
        <v>2</v>
      </c>
      <c r="AC10" s="36">
        <f>AVERAGEA('Annex 16'!T33:T35)</f>
        <v>3</v>
      </c>
      <c r="AD10" s="35">
        <f t="shared" si="8"/>
        <v>2.5</v>
      </c>
      <c r="AE10" s="37">
        <f>AVERAGEA('Annex 16'!U33:U35)</f>
        <v>2</v>
      </c>
      <c r="AF10" s="36">
        <f>AVERAGEA('Annex 16'!V33:V35)</f>
        <v>3</v>
      </c>
      <c r="AG10" s="37">
        <f t="shared" si="9"/>
        <v>2.5</v>
      </c>
      <c r="AH10" s="44">
        <f>AVERAGEA('Annex 16'!W33:W35)</f>
        <v>2</v>
      </c>
      <c r="AI10" s="36">
        <f>AVERAGEA('Annex 16'!X33:X35)</f>
        <v>3</v>
      </c>
      <c r="AJ10" s="35">
        <f t="shared" si="10"/>
        <v>2.5</v>
      </c>
      <c r="AK10" s="37">
        <f>AVERAGEA('Annex 16'!Y33:Y35)</f>
        <v>2</v>
      </c>
      <c r="AL10" s="36">
        <f>AVERAGEA('Annex 16'!Z33:Z35)</f>
        <v>3</v>
      </c>
      <c r="AM10" s="38">
        <f t="shared" si="11"/>
        <v>2.5</v>
      </c>
      <c r="AN10" s="51"/>
      <c r="AO10" s="51"/>
      <c r="AP10" s="51"/>
    </row>
    <row r="11" spans="1:42" ht="15.75" customHeight="1">
      <c r="A11" s="62"/>
      <c r="B11" s="75" t="str">
        <f>'Annex 15'!C10</f>
        <v>pineapple</v>
      </c>
      <c r="C11" s="63" t="s">
        <v>99</v>
      </c>
      <c r="D11" s="44">
        <f>AVERAGEA('Annex 16'!C36:C38)</f>
        <v>3</v>
      </c>
      <c r="E11" s="36">
        <f>AVERAGEA('Annex 16'!D36:D38)</f>
        <v>4</v>
      </c>
      <c r="F11" s="35">
        <f t="shared" si="0"/>
        <v>3.5</v>
      </c>
      <c r="G11" s="37">
        <f>AVERAGEA('Annex 16'!E36:E38)</f>
        <v>3</v>
      </c>
      <c r="H11" s="36">
        <f>AVERAGEA('Annex 16'!F36:F38)</f>
        <v>4</v>
      </c>
      <c r="I11" s="37">
        <f t="shared" si="1"/>
        <v>3.5</v>
      </c>
      <c r="J11" s="44">
        <f>AVERAGEA('Annex 16'!G36:G38)</f>
        <v>3</v>
      </c>
      <c r="K11" s="36">
        <f>AVERAGEA('Annex 16'!H36:H38)</f>
        <v>4</v>
      </c>
      <c r="L11" s="35">
        <f t="shared" si="2"/>
        <v>3.5</v>
      </c>
      <c r="M11" s="37">
        <f>AVERAGEA('Annex 16'!I36:I38)</f>
        <v>3</v>
      </c>
      <c r="N11" s="36">
        <f>AVERAGEA('Annex 16'!J36:J38)</f>
        <v>4</v>
      </c>
      <c r="O11" s="37">
        <f t="shared" si="3"/>
        <v>3.5</v>
      </c>
      <c r="P11" s="44">
        <f>AVERAGEA('Annex 16'!K36:K38)</f>
        <v>3</v>
      </c>
      <c r="Q11" s="36">
        <f>AVERAGEA('Annex 16'!L36:L38)</f>
        <v>4</v>
      </c>
      <c r="R11" s="35">
        <f t="shared" si="4"/>
        <v>3.5</v>
      </c>
      <c r="S11" s="37">
        <f>AVERAGEA('Annex 16'!M36:M38)</f>
        <v>3</v>
      </c>
      <c r="T11" s="36">
        <f>AVERAGEA('Annex 16'!N36:N38)</f>
        <v>4</v>
      </c>
      <c r="U11" s="37">
        <f t="shared" si="5"/>
        <v>3.5</v>
      </c>
      <c r="V11" s="44">
        <f>AVERAGEA('Annex 16'!O36:O38)</f>
        <v>3</v>
      </c>
      <c r="W11" s="36">
        <f>AVERAGEA('Annex 16'!P36:P38)</f>
        <v>4</v>
      </c>
      <c r="X11" s="35">
        <f t="shared" si="6"/>
        <v>3.5</v>
      </c>
      <c r="Y11" s="37">
        <f>AVERAGEA('Annex 16'!Q36:Q38)</f>
        <v>3</v>
      </c>
      <c r="Z11" s="36">
        <f>AVERAGEA('Annex 16'!R36:R38)</f>
        <v>4</v>
      </c>
      <c r="AA11" s="37">
        <f t="shared" si="7"/>
        <v>3.5</v>
      </c>
      <c r="AB11" s="44">
        <f>AVERAGEA('Annex 16'!S36:S38)</f>
        <v>3</v>
      </c>
      <c r="AC11" s="36">
        <f>AVERAGEA('Annex 16'!T36:T38)</f>
        <v>4</v>
      </c>
      <c r="AD11" s="35">
        <f t="shared" si="8"/>
        <v>3.5</v>
      </c>
      <c r="AE11" s="37">
        <f>AVERAGEA('Annex 16'!U36:U38)</f>
        <v>3</v>
      </c>
      <c r="AF11" s="36">
        <f>AVERAGEA('Annex 16'!V36:V38)</f>
        <v>4</v>
      </c>
      <c r="AG11" s="37">
        <f t="shared" si="9"/>
        <v>3.5</v>
      </c>
      <c r="AH11" s="44">
        <f>AVERAGEA('Annex 16'!W36:W38)</f>
        <v>3</v>
      </c>
      <c r="AI11" s="36">
        <f>AVERAGEA('Annex 16'!X36:X38)</f>
        <v>4</v>
      </c>
      <c r="AJ11" s="35">
        <f t="shared" si="10"/>
        <v>3.5</v>
      </c>
      <c r="AK11" s="37">
        <f>AVERAGEA('Annex 16'!Y36:Y38)</f>
        <v>3</v>
      </c>
      <c r="AL11" s="36">
        <f>AVERAGEA('Annex 16'!Z36:Z38)</f>
        <v>4</v>
      </c>
      <c r="AM11" s="38">
        <f t="shared" si="11"/>
        <v>3.5</v>
      </c>
      <c r="AN11" s="51"/>
      <c r="AO11" s="51"/>
      <c r="AP11" s="51"/>
    </row>
    <row r="12" spans="1:42" ht="15.75" customHeight="1">
      <c r="A12" s="62"/>
      <c r="B12" s="75" t="str">
        <f>'Annex 15'!C11</f>
        <v>apple</v>
      </c>
      <c r="C12" s="63" t="s">
        <v>99</v>
      </c>
      <c r="D12" s="44">
        <f>AVERAGEA('Annex 16'!C39:C41)</f>
        <v>4</v>
      </c>
      <c r="E12" s="36">
        <f>AVERAGEA('Annex 16'!D39:D41)</f>
        <v>5</v>
      </c>
      <c r="F12" s="35">
        <f t="shared" si="0"/>
        <v>4.5</v>
      </c>
      <c r="G12" s="37">
        <f>AVERAGEA('Annex 16'!E39:E41)</f>
        <v>4</v>
      </c>
      <c r="H12" s="36">
        <f>AVERAGEA('Annex 16'!F39:F41)</f>
        <v>5</v>
      </c>
      <c r="I12" s="37">
        <f t="shared" si="1"/>
        <v>4.5</v>
      </c>
      <c r="J12" s="44">
        <f>AVERAGEA('Annex 16'!G39:G41)</f>
        <v>4</v>
      </c>
      <c r="K12" s="36">
        <f>AVERAGEA('Annex 16'!H39:H41)</f>
        <v>5</v>
      </c>
      <c r="L12" s="35">
        <f t="shared" si="2"/>
        <v>4.5</v>
      </c>
      <c r="M12" s="37">
        <f>AVERAGEA('Annex 16'!I39:I41)</f>
        <v>4</v>
      </c>
      <c r="N12" s="36">
        <f>AVERAGEA('Annex 16'!J39:J41)</f>
        <v>5</v>
      </c>
      <c r="O12" s="37">
        <f t="shared" si="3"/>
        <v>4.5</v>
      </c>
      <c r="P12" s="44">
        <f>AVERAGEA('Annex 16'!K39:K41)</f>
        <v>4</v>
      </c>
      <c r="Q12" s="36">
        <f>AVERAGEA('Annex 16'!L39:L41)</f>
        <v>5</v>
      </c>
      <c r="R12" s="35">
        <f t="shared" si="4"/>
        <v>4.5</v>
      </c>
      <c r="S12" s="37">
        <f>AVERAGEA('Annex 16'!M39:M41)</f>
        <v>4</v>
      </c>
      <c r="T12" s="36">
        <f>AVERAGEA('Annex 16'!N39:N41)</f>
        <v>5</v>
      </c>
      <c r="U12" s="37">
        <f t="shared" si="5"/>
        <v>4.5</v>
      </c>
      <c r="V12" s="44">
        <f>AVERAGEA('Annex 16'!O39:O41)</f>
        <v>4</v>
      </c>
      <c r="W12" s="36">
        <f>AVERAGEA('Annex 16'!P39:P41)</f>
        <v>5</v>
      </c>
      <c r="X12" s="35">
        <f t="shared" si="6"/>
        <v>4.5</v>
      </c>
      <c r="Y12" s="37">
        <f>AVERAGEA('Annex 16'!Q39:Q41)</f>
        <v>4</v>
      </c>
      <c r="Z12" s="36">
        <f>AVERAGEA('Annex 16'!R39:R41)</f>
        <v>5</v>
      </c>
      <c r="AA12" s="37">
        <f t="shared" si="7"/>
        <v>4.5</v>
      </c>
      <c r="AB12" s="44">
        <f>AVERAGEA('Annex 16'!S39:S41)</f>
        <v>4</v>
      </c>
      <c r="AC12" s="36">
        <f>AVERAGEA('Annex 16'!T39:T41)</f>
        <v>5</v>
      </c>
      <c r="AD12" s="35">
        <f t="shared" si="8"/>
        <v>4.5</v>
      </c>
      <c r="AE12" s="37">
        <f>AVERAGEA('Annex 16'!U39:U41)</f>
        <v>4</v>
      </c>
      <c r="AF12" s="36">
        <f>AVERAGEA('Annex 16'!V39:V41)</f>
        <v>5</v>
      </c>
      <c r="AG12" s="37">
        <f t="shared" si="9"/>
        <v>4.5</v>
      </c>
      <c r="AH12" s="44">
        <f>AVERAGEA('Annex 16'!W39:W41)</f>
        <v>4</v>
      </c>
      <c r="AI12" s="36">
        <f>AVERAGEA('Annex 16'!X39:X41)</f>
        <v>5</v>
      </c>
      <c r="AJ12" s="35">
        <f t="shared" si="10"/>
        <v>4.5</v>
      </c>
      <c r="AK12" s="37">
        <f>AVERAGEA('Annex 16'!Y39:Y41)</f>
        <v>4</v>
      </c>
      <c r="AL12" s="36">
        <f>AVERAGEA('Annex 16'!Z39:Z41)</f>
        <v>5</v>
      </c>
      <c r="AM12" s="38">
        <f t="shared" si="11"/>
        <v>4.5</v>
      </c>
      <c r="AN12" s="51"/>
      <c r="AO12" s="51"/>
      <c r="AP12" s="51"/>
    </row>
    <row r="13" spans="1:42" ht="15.75" customHeight="1">
      <c r="A13" s="62"/>
      <c r="B13" s="75" t="str">
        <f>'Annex 15'!C12</f>
        <v>papaya</v>
      </c>
      <c r="C13" s="63" t="s">
        <v>99</v>
      </c>
      <c r="D13" s="44">
        <f>AVERAGEA('Annex 16'!C42:C44)</f>
        <v>5</v>
      </c>
      <c r="E13" s="36">
        <f>AVERAGEA('Annex 16'!D42:D44)</f>
        <v>6</v>
      </c>
      <c r="F13" s="35">
        <f t="shared" si="0"/>
        <v>5.5</v>
      </c>
      <c r="G13" s="37">
        <f>AVERAGEA('Annex 16'!E42:E44)</f>
        <v>5</v>
      </c>
      <c r="H13" s="36">
        <f>AVERAGEA('Annex 16'!F42:F44)</f>
        <v>6</v>
      </c>
      <c r="I13" s="37">
        <f t="shared" si="1"/>
        <v>5.5</v>
      </c>
      <c r="J13" s="44">
        <f>AVERAGEA('Annex 16'!G42:G44)</f>
        <v>5</v>
      </c>
      <c r="K13" s="36">
        <f>AVERAGEA('Annex 16'!H42:H44)</f>
        <v>6</v>
      </c>
      <c r="L13" s="35">
        <f t="shared" si="2"/>
        <v>5.5</v>
      </c>
      <c r="M13" s="37">
        <f>AVERAGEA('Annex 16'!I42:I44)</f>
        <v>5</v>
      </c>
      <c r="N13" s="36">
        <f>AVERAGEA('Annex 16'!J42:J44)</f>
        <v>6</v>
      </c>
      <c r="O13" s="37">
        <f t="shared" si="3"/>
        <v>5.5</v>
      </c>
      <c r="P13" s="44">
        <f>AVERAGEA('Annex 16'!K42:K44)</f>
        <v>5</v>
      </c>
      <c r="Q13" s="36">
        <f>AVERAGEA('Annex 16'!L42:L44)</f>
        <v>6</v>
      </c>
      <c r="R13" s="35">
        <f t="shared" si="4"/>
        <v>5.5</v>
      </c>
      <c r="S13" s="37">
        <f>AVERAGEA('Annex 16'!M42:M44)</f>
        <v>5</v>
      </c>
      <c r="T13" s="36">
        <f>AVERAGEA('Annex 16'!N42:N44)</f>
        <v>6</v>
      </c>
      <c r="U13" s="37">
        <f t="shared" si="5"/>
        <v>5.5</v>
      </c>
      <c r="V13" s="44">
        <f>AVERAGEA('Annex 16'!O42:O44)</f>
        <v>5</v>
      </c>
      <c r="W13" s="36">
        <f>AVERAGEA('Annex 16'!P42:P44)</f>
        <v>6</v>
      </c>
      <c r="X13" s="35">
        <f t="shared" si="6"/>
        <v>5.5</v>
      </c>
      <c r="Y13" s="37">
        <f>AVERAGEA('Annex 16'!Q42:Q44)</f>
        <v>5</v>
      </c>
      <c r="Z13" s="36">
        <f>AVERAGEA('Annex 16'!R42:R44)</f>
        <v>6</v>
      </c>
      <c r="AA13" s="37">
        <f t="shared" si="7"/>
        <v>5.5</v>
      </c>
      <c r="AB13" s="44">
        <f>AVERAGEA('Annex 16'!S42:S44)</f>
        <v>5</v>
      </c>
      <c r="AC13" s="36">
        <f>AVERAGEA('Annex 16'!T42:T44)</f>
        <v>6</v>
      </c>
      <c r="AD13" s="35">
        <f t="shared" si="8"/>
        <v>5.5</v>
      </c>
      <c r="AE13" s="37">
        <f>AVERAGEA('Annex 16'!U42:U44)</f>
        <v>5</v>
      </c>
      <c r="AF13" s="36">
        <f>AVERAGEA('Annex 16'!V42:V44)</f>
        <v>6</v>
      </c>
      <c r="AG13" s="37">
        <f t="shared" si="9"/>
        <v>5.5</v>
      </c>
      <c r="AH13" s="44">
        <f>AVERAGEA('Annex 16'!W42:W44)</f>
        <v>5</v>
      </c>
      <c r="AI13" s="36">
        <f>AVERAGEA('Annex 16'!X42:X44)</f>
        <v>6</v>
      </c>
      <c r="AJ13" s="35">
        <f t="shared" si="10"/>
        <v>5.5</v>
      </c>
      <c r="AK13" s="37">
        <f>AVERAGEA('Annex 16'!Y42:Y44)</f>
        <v>5</v>
      </c>
      <c r="AL13" s="36">
        <f>AVERAGEA('Annex 16'!Z42:Z44)</f>
        <v>6</v>
      </c>
      <c r="AM13" s="38">
        <f t="shared" si="11"/>
        <v>5.5</v>
      </c>
      <c r="AN13" s="51"/>
      <c r="AO13" s="51"/>
      <c r="AP13" s="51"/>
    </row>
    <row r="14" spans="1:42" ht="15.75" customHeight="1">
      <c r="A14" s="60" t="s">
        <v>51</v>
      </c>
      <c r="B14" s="74" t="str">
        <f>'Annex 15'!C8</f>
        <v>banana</v>
      </c>
      <c r="C14" s="61" t="s">
        <v>99</v>
      </c>
      <c r="D14" s="43">
        <f>AVERAGEA('Annex 16'!C45:C47)</f>
        <v>1</v>
      </c>
      <c r="E14" s="32">
        <f>AVERAGEA('Annex 16'!D45:D47)</f>
        <v>2</v>
      </c>
      <c r="F14" s="31">
        <f t="shared" si="0"/>
        <v>1.5</v>
      </c>
      <c r="G14" s="33">
        <f>AVERAGEA('Annex 16'!E45:E47)</f>
        <v>1</v>
      </c>
      <c r="H14" s="32">
        <f>AVERAGEA('Annex 16'!F45:F47)</f>
        <v>2</v>
      </c>
      <c r="I14" s="33">
        <f t="shared" si="1"/>
        <v>1.5</v>
      </c>
      <c r="J14" s="43">
        <f>AVERAGEA('Annex 16'!G45:G47)</f>
        <v>1</v>
      </c>
      <c r="K14" s="32">
        <f>AVERAGEA('Annex 16'!H45:H47)</f>
        <v>2</v>
      </c>
      <c r="L14" s="31">
        <f t="shared" si="2"/>
        <v>1.5</v>
      </c>
      <c r="M14" s="33">
        <f>AVERAGEA('Annex 16'!I45:I47)</f>
        <v>1</v>
      </c>
      <c r="N14" s="32">
        <f>AVERAGEA('Annex 16'!J45:J47)</f>
        <v>2</v>
      </c>
      <c r="O14" s="33">
        <f t="shared" si="3"/>
        <v>1.5</v>
      </c>
      <c r="P14" s="43">
        <f>AVERAGEA('Annex 16'!K45:K47)</f>
        <v>1</v>
      </c>
      <c r="Q14" s="32">
        <f>AVERAGEA('Annex 16'!L45:L47)</f>
        <v>2</v>
      </c>
      <c r="R14" s="31">
        <f t="shared" si="4"/>
        <v>1.5</v>
      </c>
      <c r="S14" s="33">
        <f>AVERAGEA('Annex 16'!M45:M47)</f>
        <v>1</v>
      </c>
      <c r="T14" s="32">
        <f>AVERAGEA('Annex 16'!N45:N47)</f>
        <v>2</v>
      </c>
      <c r="U14" s="33">
        <f t="shared" si="5"/>
        <v>1.5</v>
      </c>
      <c r="V14" s="43">
        <f>AVERAGEA('Annex 16'!O45:O47)</f>
        <v>1</v>
      </c>
      <c r="W14" s="32">
        <f>AVERAGEA('Annex 16'!P45:P47)</f>
        <v>2</v>
      </c>
      <c r="X14" s="31">
        <f t="shared" si="6"/>
        <v>1.5</v>
      </c>
      <c r="Y14" s="33">
        <f>AVERAGEA('Annex 16'!Q45:Q47)</f>
        <v>1</v>
      </c>
      <c r="Z14" s="32">
        <f>AVERAGEA('Annex 16'!R45:R47)</f>
        <v>2</v>
      </c>
      <c r="AA14" s="33">
        <f t="shared" si="7"/>
        <v>1.5</v>
      </c>
      <c r="AB14" s="43">
        <f>AVERAGEA('Annex 16'!S45:S47)</f>
        <v>1</v>
      </c>
      <c r="AC14" s="32">
        <f>AVERAGEA('Annex 16'!T45:T47)</f>
        <v>2</v>
      </c>
      <c r="AD14" s="31">
        <f t="shared" si="8"/>
        <v>1.5</v>
      </c>
      <c r="AE14" s="33">
        <f>AVERAGEA('Annex 16'!U45:U47)</f>
        <v>1</v>
      </c>
      <c r="AF14" s="32">
        <f>AVERAGEA('Annex 16'!V45:V47)</f>
        <v>2</v>
      </c>
      <c r="AG14" s="33">
        <f t="shared" si="9"/>
        <v>1.5</v>
      </c>
      <c r="AH14" s="43">
        <f>AVERAGEA('Annex 16'!W45:W47)</f>
        <v>1</v>
      </c>
      <c r="AI14" s="32">
        <f>AVERAGEA('Annex 16'!X45:X47)</f>
        <v>2</v>
      </c>
      <c r="AJ14" s="31">
        <f t="shared" si="10"/>
        <v>1.5</v>
      </c>
      <c r="AK14" s="33">
        <f>AVERAGEA('Annex 16'!Y45:Y47)</f>
        <v>1</v>
      </c>
      <c r="AL14" s="32">
        <f>AVERAGEA('Annex 16'!Z45:Z47)</f>
        <v>2</v>
      </c>
      <c r="AM14" s="34">
        <f t="shared" si="11"/>
        <v>1.5</v>
      </c>
      <c r="AN14" s="51"/>
      <c r="AO14" s="51"/>
      <c r="AP14" s="51"/>
    </row>
    <row r="15" spans="1:42" ht="15.75" customHeight="1">
      <c r="A15" s="62"/>
      <c r="B15" s="75" t="str">
        <f>'Annex 15'!C9</f>
        <v>avocado</v>
      </c>
      <c r="C15" s="63" t="s">
        <v>99</v>
      </c>
      <c r="D15" s="44">
        <f>AVERAGEA('Annex 16'!C48:C50)</f>
        <v>2</v>
      </c>
      <c r="E15" s="36">
        <f>AVERAGEA('Annex 16'!D48:D50)</f>
        <v>3</v>
      </c>
      <c r="F15" s="35">
        <f t="shared" si="0"/>
        <v>2.5</v>
      </c>
      <c r="G15" s="37">
        <f>AVERAGEA('Annex 16'!E48:E50)</f>
        <v>2</v>
      </c>
      <c r="H15" s="36">
        <f>AVERAGEA('Annex 16'!F48:F50)</f>
        <v>3</v>
      </c>
      <c r="I15" s="37">
        <f t="shared" si="1"/>
        <v>2.5</v>
      </c>
      <c r="J15" s="44">
        <f>AVERAGEA('Annex 16'!G48:G50)</f>
        <v>2</v>
      </c>
      <c r="K15" s="36">
        <f>AVERAGEA('Annex 16'!H48:H50)</f>
        <v>3</v>
      </c>
      <c r="L15" s="35">
        <f t="shared" si="2"/>
        <v>2.5</v>
      </c>
      <c r="M15" s="37">
        <f>AVERAGEA('Annex 16'!I48:I50)</f>
        <v>2</v>
      </c>
      <c r="N15" s="36">
        <f>AVERAGEA('Annex 16'!J48:J50)</f>
        <v>3</v>
      </c>
      <c r="O15" s="37">
        <f t="shared" si="3"/>
        <v>2.5</v>
      </c>
      <c r="P15" s="44">
        <f>AVERAGEA('Annex 16'!K48:K50)</f>
        <v>2</v>
      </c>
      <c r="Q15" s="36">
        <f>AVERAGEA('Annex 16'!L48:L50)</f>
        <v>3</v>
      </c>
      <c r="R15" s="35">
        <f t="shared" si="4"/>
        <v>2.5</v>
      </c>
      <c r="S15" s="37">
        <f>AVERAGEA('Annex 16'!M48:M50)</f>
        <v>2</v>
      </c>
      <c r="T15" s="36">
        <f>AVERAGEA('Annex 16'!N48:N50)</f>
        <v>3</v>
      </c>
      <c r="U15" s="37">
        <f t="shared" si="5"/>
        <v>2.5</v>
      </c>
      <c r="V15" s="44">
        <f>AVERAGEA('Annex 16'!O48:O50)</f>
        <v>2</v>
      </c>
      <c r="W15" s="36">
        <f>AVERAGEA('Annex 16'!P48:P50)</f>
        <v>3</v>
      </c>
      <c r="X15" s="35">
        <f t="shared" si="6"/>
        <v>2.5</v>
      </c>
      <c r="Y15" s="37">
        <f>AVERAGEA('Annex 16'!Q48:Q50)</f>
        <v>2</v>
      </c>
      <c r="Z15" s="36">
        <f>AVERAGEA('Annex 16'!R48:R50)</f>
        <v>3</v>
      </c>
      <c r="AA15" s="37">
        <f t="shared" si="7"/>
        <v>2.5</v>
      </c>
      <c r="AB15" s="44">
        <f>AVERAGEA('Annex 16'!S48:S50)</f>
        <v>2</v>
      </c>
      <c r="AC15" s="36">
        <f>AVERAGEA('Annex 16'!T48:T50)</f>
        <v>3</v>
      </c>
      <c r="AD15" s="35">
        <f t="shared" si="8"/>
        <v>2.5</v>
      </c>
      <c r="AE15" s="37">
        <f>AVERAGEA('Annex 16'!U48:U50)</f>
        <v>2</v>
      </c>
      <c r="AF15" s="36">
        <f>AVERAGEA('Annex 16'!V48:V50)</f>
        <v>3</v>
      </c>
      <c r="AG15" s="37">
        <f t="shared" si="9"/>
        <v>2.5</v>
      </c>
      <c r="AH15" s="44">
        <f>AVERAGEA('Annex 16'!W48:W50)</f>
        <v>2</v>
      </c>
      <c r="AI15" s="36">
        <f>AVERAGEA('Annex 16'!X48:X50)</f>
        <v>3</v>
      </c>
      <c r="AJ15" s="35">
        <f t="shared" si="10"/>
        <v>2.5</v>
      </c>
      <c r="AK15" s="37">
        <f>AVERAGEA('Annex 16'!Y48:Y50)</f>
        <v>2</v>
      </c>
      <c r="AL15" s="36">
        <f>AVERAGEA('Annex 16'!Z48:Z50)</f>
        <v>3</v>
      </c>
      <c r="AM15" s="38">
        <f t="shared" si="11"/>
        <v>2.5</v>
      </c>
      <c r="AN15" s="51"/>
      <c r="AO15" s="51"/>
      <c r="AP15" s="51"/>
    </row>
    <row r="16" spans="1:42" ht="15.75" customHeight="1">
      <c r="A16" s="62"/>
      <c r="B16" s="75" t="str">
        <f>'Annex 15'!C10</f>
        <v>pineapple</v>
      </c>
      <c r="C16" s="63" t="s">
        <v>99</v>
      </c>
      <c r="D16" s="44">
        <f>AVERAGEA('Annex 16'!C51:C53)</f>
        <v>3</v>
      </c>
      <c r="E16" s="36">
        <f>AVERAGEA('Annex 16'!D51:D53)</f>
        <v>4</v>
      </c>
      <c r="F16" s="35">
        <f t="shared" si="0"/>
        <v>3.5</v>
      </c>
      <c r="G16" s="37">
        <f>AVERAGEA('Annex 16'!E51:E53)</f>
        <v>3</v>
      </c>
      <c r="H16" s="36">
        <f>AVERAGEA('Annex 16'!F51:F53)</f>
        <v>4</v>
      </c>
      <c r="I16" s="37">
        <f t="shared" si="1"/>
        <v>3.5</v>
      </c>
      <c r="J16" s="44">
        <f>AVERAGEA('Annex 16'!G51:G53)</f>
        <v>3</v>
      </c>
      <c r="K16" s="36">
        <f>AVERAGEA('Annex 16'!H51:H53)</f>
        <v>4</v>
      </c>
      <c r="L16" s="35">
        <f t="shared" si="2"/>
        <v>3.5</v>
      </c>
      <c r="M16" s="37">
        <f>AVERAGEA('Annex 16'!I51:I53)</f>
        <v>3</v>
      </c>
      <c r="N16" s="36">
        <f>AVERAGEA('Annex 16'!J51:J53)</f>
        <v>4</v>
      </c>
      <c r="O16" s="37">
        <f t="shared" si="3"/>
        <v>3.5</v>
      </c>
      <c r="P16" s="44">
        <f>AVERAGEA('Annex 16'!K51:K53)</f>
        <v>3</v>
      </c>
      <c r="Q16" s="36">
        <f>AVERAGEA('Annex 16'!L51:L53)</f>
        <v>4</v>
      </c>
      <c r="R16" s="35">
        <f t="shared" si="4"/>
        <v>3.5</v>
      </c>
      <c r="S16" s="37">
        <f>AVERAGEA('Annex 16'!M51:M53)</f>
        <v>3</v>
      </c>
      <c r="T16" s="36">
        <f>AVERAGEA('Annex 16'!N51:N53)</f>
        <v>4</v>
      </c>
      <c r="U16" s="37">
        <f t="shared" si="5"/>
        <v>3.5</v>
      </c>
      <c r="V16" s="44">
        <f>AVERAGEA('Annex 16'!O51:O53)</f>
        <v>3</v>
      </c>
      <c r="W16" s="36">
        <f>AVERAGEA('Annex 16'!P51:P53)</f>
        <v>4</v>
      </c>
      <c r="X16" s="35">
        <f t="shared" si="6"/>
        <v>3.5</v>
      </c>
      <c r="Y16" s="37">
        <f>AVERAGEA('Annex 16'!Q51:Q53)</f>
        <v>3</v>
      </c>
      <c r="Z16" s="36">
        <f>AVERAGEA('Annex 16'!R51:R53)</f>
        <v>4</v>
      </c>
      <c r="AA16" s="37">
        <f t="shared" si="7"/>
        <v>3.5</v>
      </c>
      <c r="AB16" s="44">
        <f>AVERAGEA('Annex 16'!S51:S53)</f>
        <v>3</v>
      </c>
      <c r="AC16" s="36">
        <f>AVERAGEA('Annex 16'!T51:T53)</f>
        <v>4</v>
      </c>
      <c r="AD16" s="35">
        <f t="shared" si="8"/>
        <v>3.5</v>
      </c>
      <c r="AE16" s="37">
        <f>AVERAGEA('Annex 16'!U51:U53)</f>
        <v>3</v>
      </c>
      <c r="AF16" s="36">
        <f>AVERAGEA('Annex 16'!V51:V53)</f>
        <v>4</v>
      </c>
      <c r="AG16" s="37">
        <f t="shared" si="9"/>
        <v>3.5</v>
      </c>
      <c r="AH16" s="44">
        <f>AVERAGEA('Annex 16'!W51:W53)</f>
        <v>3</v>
      </c>
      <c r="AI16" s="36">
        <f>AVERAGEA('Annex 16'!X51:X53)</f>
        <v>4</v>
      </c>
      <c r="AJ16" s="35">
        <f t="shared" si="10"/>
        <v>3.5</v>
      </c>
      <c r="AK16" s="37">
        <f>AVERAGEA('Annex 16'!Y51:Y53)</f>
        <v>3</v>
      </c>
      <c r="AL16" s="36">
        <f>AVERAGEA('Annex 16'!Z51:Z53)</f>
        <v>4</v>
      </c>
      <c r="AM16" s="38">
        <f t="shared" si="11"/>
        <v>3.5</v>
      </c>
      <c r="AN16" s="51"/>
      <c r="AO16" s="51"/>
      <c r="AP16" s="51"/>
    </row>
    <row r="17" spans="1:42" ht="15.75" customHeight="1">
      <c r="A17" s="62"/>
      <c r="B17" s="75" t="str">
        <f>'Annex 15'!C11</f>
        <v>apple</v>
      </c>
      <c r="C17" s="63" t="s">
        <v>99</v>
      </c>
      <c r="D17" s="44">
        <f>AVERAGEA('Annex 16'!C54:C56)</f>
        <v>4</v>
      </c>
      <c r="E17" s="36">
        <f>AVERAGEA('Annex 16'!D54:D56)</f>
        <v>5</v>
      </c>
      <c r="F17" s="35">
        <f t="shared" si="0"/>
        <v>4.5</v>
      </c>
      <c r="G17" s="37">
        <f>AVERAGEA('Annex 16'!E54:E56)</f>
        <v>4</v>
      </c>
      <c r="H17" s="36">
        <f>AVERAGEA('Annex 16'!F54:F56)</f>
        <v>5</v>
      </c>
      <c r="I17" s="37">
        <f t="shared" si="1"/>
        <v>4.5</v>
      </c>
      <c r="J17" s="44">
        <f>AVERAGEA('Annex 16'!G54:G56)</f>
        <v>4</v>
      </c>
      <c r="K17" s="36">
        <f>AVERAGEA('Annex 16'!H54:H56)</f>
        <v>5</v>
      </c>
      <c r="L17" s="35">
        <f t="shared" si="2"/>
        <v>4.5</v>
      </c>
      <c r="M17" s="37">
        <f>AVERAGEA('Annex 16'!I54:I56)</f>
        <v>4</v>
      </c>
      <c r="N17" s="36">
        <f>AVERAGEA('Annex 16'!J54:J56)</f>
        <v>5</v>
      </c>
      <c r="O17" s="37">
        <f t="shared" si="3"/>
        <v>4.5</v>
      </c>
      <c r="P17" s="44">
        <f>AVERAGEA('Annex 16'!K54:K56)</f>
        <v>4</v>
      </c>
      <c r="Q17" s="36">
        <f>AVERAGEA('Annex 16'!L54:L56)</f>
        <v>5</v>
      </c>
      <c r="R17" s="35">
        <f t="shared" si="4"/>
        <v>4.5</v>
      </c>
      <c r="S17" s="37">
        <f>AVERAGEA('Annex 16'!M54:M56)</f>
        <v>4</v>
      </c>
      <c r="T17" s="36">
        <f>AVERAGEA('Annex 16'!N54:N56)</f>
        <v>5</v>
      </c>
      <c r="U17" s="37">
        <f t="shared" si="5"/>
        <v>4.5</v>
      </c>
      <c r="V17" s="44">
        <f>AVERAGEA('Annex 16'!O54:O56)</f>
        <v>4</v>
      </c>
      <c r="W17" s="36">
        <f>AVERAGEA('Annex 16'!P54:P56)</f>
        <v>5</v>
      </c>
      <c r="X17" s="35">
        <f t="shared" si="6"/>
        <v>4.5</v>
      </c>
      <c r="Y17" s="37">
        <f>AVERAGEA('Annex 16'!Q54:Q56)</f>
        <v>4</v>
      </c>
      <c r="Z17" s="36">
        <f>AVERAGEA('Annex 16'!R54:R56)</f>
        <v>5</v>
      </c>
      <c r="AA17" s="37">
        <f t="shared" si="7"/>
        <v>4.5</v>
      </c>
      <c r="AB17" s="44">
        <f>AVERAGEA('Annex 16'!S54:S56)</f>
        <v>4</v>
      </c>
      <c r="AC17" s="36">
        <f>AVERAGEA('Annex 16'!T54:T56)</f>
        <v>5</v>
      </c>
      <c r="AD17" s="35">
        <f t="shared" si="8"/>
        <v>4.5</v>
      </c>
      <c r="AE17" s="37">
        <f>AVERAGEA('Annex 16'!U54:U56)</f>
        <v>4</v>
      </c>
      <c r="AF17" s="36">
        <f>AVERAGEA('Annex 16'!V54:V56)</f>
        <v>5</v>
      </c>
      <c r="AG17" s="37">
        <f t="shared" si="9"/>
        <v>4.5</v>
      </c>
      <c r="AH17" s="44">
        <f>AVERAGEA('Annex 16'!W54:W56)</f>
        <v>4</v>
      </c>
      <c r="AI17" s="36">
        <f>AVERAGEA('Annex 16'!X54:X56)</f>
        <v>5</v>
      </c>
      <c r="AJ17" s="35">
        <f t="shared" si="10"/>
        <v>4.5</v>
      </c>
      <c r="AK17" s="37">
        <f>AVERAGEA('Annex 16'!Y54:Y56)</f>
        <v>4</v>
      </c>
      <c r="AL17" s="36">
        <f>AVERAGEA('Annex 16'!Z54:Z56)</f>
        <v>5</v>
      </c>
      <c r="AM17" s="38">
        <f t="shared" si="11"/>
        <v>4.5</v>
      </c>
      <c r="AN17" s="51"/>
      <c r="AO17" s="51"/>
      <c r="AP17" s="51"/>
    </row>
    <row r="18" spans="1:42" ht="15.75" customHeight="1">
      <c r="A18" s="66"/>
      <c r="B18" s="76" t="str">
        <f>'Annex 15'!C12</f>
        <v>papaya</v>
      </c>
      <c r="C18" s="67" t="s">
        <v>99</v>
      </c>
      <c r="D18" s="45">
        <f>AVERAGEA('Annex 16'!C57:C59)</f>
        <v>5</v>
      </c>
      <c r="E18" s="40">
        <f>AVERAGEA('Annex 16'!D57:D59)</f>
        <v>6</v>
      </c>
      <c r="F18" s="39">
        <f t="shared" si="0"/>
        <v>5.5</v>
      </c>
      <c r="G18" s="41">
        <f>AVERAGEA('Annex 16'!E57:E59)</f>
        <v>5</v>
      </c>
      <c r="H18" s="40">
        <f>AVERAGEA('Annex 16'!F57:F59)</f>
        <v>6</v>
      </c>
      <c r="I18" s="41">
        <f t="shared" si="1"/>
        <v>5.5</v>
      </c>
      <c r="J18" s="45">
        <f>AVERAGEA('Annex 16'!G57:G59)</f>
        <v>5</v>
      </c>
      <c r="K18" s="40">
        <f>AVERAGEA('Annex 16'!H57:H59)</f>
        <v>6</v>
      </c>
      <c r="L18" s="39">
        <f t="shared" si="2"/>
        <v>5.5</v>
      </c>
      <c r="M18" s="41">
        <f>AVERAGEA('Annex 16'!I57:I59)</f>
        <v>5</v>
      </c>
      <c r="N18" s="40">
        <f>AVERAGEA('Annex 16'!J57:J59)</f>
        <v>6</v>
      </c>
      <c r="O18" s="41">
        <f t="shared" si="3"/>
        <v>5.5</v>
      </c>
      <c r="P18" s="45">
        <f>AVERAGEA('Annex 16'!K57:K59)</f>
        <v>5</v>
      </c>
      <c r="Q18" s="40">
        <f>AVERAGEA('Annex 16'!L57:L59)</f>
        <v>6</v>
      </c>
      <c r="R18" s="39">
        <f t="shared" si="4"/>
        <v>5.5</v>
      </c>
      <c r="S18" s="41">
        <f>AVERAGEA('Annex 16'!M57:M59)</f>
        <v>5</v>
      </c>
      <c r="T18" s="40">
        <f>AVERAGEA('Annex 16'!N57:N59)</f>
        <v>6</v>
      </c>
      <c r="U18" s="41">
        <f t="shared" si="5"/>
        <v>5.5</v>
      </c>
      <c r="V18" s="45">
        <f>AVERAGEA('Annex 16'!O57:O59)</f>
        <v>5</v>
      </c>
      <c r="W18" s="40">
        <f>AVERAGEA('Annex 16'!P57:P59)</f>
        <v>6</v>
      </c>
      <c r="X18" s="39">
        <f t="shared" si="6"/>
        <v>5.5</v>
      </c>
      <c r="Y18" s="41">
        <f>AVERAGEA('Annex 16'!Q57:Q59)</f>
        <v>5</v>
      </c>
      <c r="Z18" s="40">
        <f>AVERAGEA('Annex 16'!R57:R59)</f>
        <v>6</v>
      </c>
      <c r="AA18" s="41">
        <f t="shared" si="7"/>
        <v>5.5</v>
      </c>
      <c r="AB18" s="45">
        <f>AVERAGEA('Annex 16'!S57:S59)</f>
        <v>5</v>
      </c>
      <c r="AC18" s="40">
        <f>AVERAGEA('Annex 16'!T57:T59)</f>
        <v>6</v>
      </c>
      <c r="AD18" s="39">
        <f t="shared" si="8"/>
        <v>5.5</v>
      </c>
      <c r="AE18" s="41">
        <f>AVERAGEA('Annex 16'!U57:U59)</f>
        <v>5</v>
      </c>
      <c r="AF18" s="40">
        <f>AVERAGEA('Annex 16'!V57:V59)</f>
        <v>6</v>
      </c>
      <c r="AG18" s="41">
        <f t="shared" si="9"/>
        <v>5.5</v>
      </c>
      <c r="AH18" s="45">
        <f>AVERAGEA('Annex 16'!W57:W59)</f>
        <v>5</v>
      </c>
      <c r="AI18" s="40">
        <f>AVERAGEA('Annex 16'!X57:X59)</f>
        <v>6</v>
      </c>
      <c r="AJ18" s="39">
        <f t="shared" si="10"/>
        <v>5.5</v>
      </c>
      <c r="AK18" s="41">
        <f>AVERAGEA('Annex 16'!Y57:Y59)</f>
        <v>5</v>
      </c>
      <c r="AL18" s="40">
        <f>AVERAGEA('Annex 16'!Z57:Z59)</f>
        <v>6</v>
      </c>
      <c r="AM18" s="42">
        <f t="shared" si="11"/>
        <v>5.5</v>
      </c>
      <c r="AN18" s="51"/>
      <c r="AO18" s="51"/>
      <c r="AP18" s="51"/>
    </row>
    <row r="19" spans="1:42" ht="15.75" customHeight="1">
      <c r="A19" s="68" t="s">
        <v>52</v>
      </c>
      <c r="B19" s="75" t="str">
        <f>'Annex 15'!C8</f>
        <v>banana</v>
      </c>
      <c r="C19" s="63" t="s">
        <v>99</v>
      </c>
      <c r="D19" s="44">
        <f>AVERAGEA('Annex 16'!C60:C62)</f>
        <v>1</v>
      </c>
      <c r="E19" s="36">
        <f>AVERAGEA('Annex 16'!D60:D62)</f>
        <v>2</v>
      </c>
      <c r="F19" s="35">
        <f t="shared" si="0"/>
        <v>1.5</v>
      </c>
      <c r="G19" s="37">
        <f>AVERAGEA('Annex 16'!E60:E62)</f>
        <v>1</v>
      </c>
      <c r="H19" s="36">
        <f>AVERAGEA('Annex 16'!F60:F62)</f>
        <v>2</v>
      </c>
      <c r="I19" s="37">
        <f t="shared" si="1"/>
        <v>1.5</v>
      </c>
      <c r="J19" s="44">
        <f>AVERAGEA('Annex 16'!G60:G62)</f>
        <v>1</v>
      </c>
      <c r="K19" s="36">
        <f>AVERAGEA('Annex 16'!H60:H62)</f>
        <v>2</v>
      </c>
      <c r="L19" s="35">
        <f t="shared" si="2"/>
        <v>1.5</v>
      </c>
      <c r="M19" s="37">
        <f>AVERAGEA('Annex 16'!I60:I62)</f>
        <v>1</v>
      </c>
      <c r="N19" s="36">
        <f>AVERAGEA('Annex 16'!J60:J62)</f>
        <v>2</v>
      </c>
      <c r="O19" s="37">
        <f t="shared" si="3"/>
        <v>1.5</v>
      </c>
      <c r="P19" s="44">
        <f>AVERAGEA('Annex 16'!K60:K62)</f>
        <v>1</v>
      </c>
      <c r="Q19" s="36">
        <f>AVERAGEA('Annex 16'!L60:L62)</f>
        <v>2</v>
      </c>
      <c r="R19" s="35">
        <f t="shared" si="4"/>
        <v>1.5</v>
      </c>
      <c r="S19" s="37">
        <f>AVERAGEA('Annex 16'!M60:M62)</f>
        <v>1</v>
      </c>
      <c r="T19" s="36">
        <f>AVERAGEA('Annex 16'!N60:N62)</f>
        <v>2</v>
      </c>
      <c r="U19" s="37">
        <f t="shared" si="5"/>
        <v>1.5</v>
      </c>
      <c r="V19" s="44">
        <f>AVERAGEA('Annex 16'!O60:O62)</f>
        <v>1</v>
      </c>
      <c r="W19" s="36">
        <f>AVERAGEA('Annex 16'!P60:P62)</f>
        <v>2</v>
      </c>
      <c r="X19" s="35">
        <f t="shared" si="6"/>
        <v>1.5</v>
      </c>
      <c r="Y19" s="37">
        <f>AVERAGEA('Annex 16'!Q60:Q62)</f>
        <v>1</v>
      </c>
      <c r="Z19" s="36">
        <f>AVERAGEA('Annex 16'!R60:R62)</f>
        <v>2</v>
      </c>
      <c r="AA19" s="37">
        <f t="shared" si="7"/>
        <v>1.5</v>
      </c>
      <c r="AB19" s="44">
        <f>AVERAGEA('Annex 16'!S60:S62)</f>
        <v>1</v>
      </c>
      <c r="AC19" s="36">
        <f>AVERAGEA('Annex 16'!T60:T62)</f>
        <v>2</v>
      </c>
      <c r="AD19" s="35">
        <f t="shared" si="8"/>
        <v>1.5</v>
      </c>
      <c r="AE19" s="37">
        <f>AVERAGEA('Annex 16'!U60:U62)</f>
        <v>1</v>
      </c>
      <c r="AF19" s="36">
        <f>AVERAGEA('Annex 16'!V60:V62)</f>
        <v>2</v>
      </c>
      <c r="AG19" s="37">
        <f t="shared" si="9"/>
        <v>1.5</v>
      </c>
      <c r="AH19" s="44">
        <f>AVERAGEA('Annex 16'!W60:W62)</f>
        <v>1</v>
      </c>
      <c r="AI19" s="36">
        <f>AVERAGEA('Annex 16'!X60:X62)</f>
        <v>2</v>
      </c>
      <c r="AJ19" s="35">
        <f t="shared" si="10"/>
        <v>1.5</v>
      </c>
      <c r="AK19" s="37">
        <f>AVERAGEA('Annex 16'!Y60:Y62)</f>
        <v>1</v>
      </c>
      <c r="AL19" s="36">
        <f>AVERAGEA('Annex 16'!Z60:Z62)</f>
        <v>2</v>
      </c>
      <c r="AM19" s="38">
        <f t="shared" si="11"/>
        <v>1.5</v>
      </c>
      <c r="AN19" s="51"/>
      <c r="AO19" s="51"/>
      <c r="AP19" s="51"/>
    </row>
    <row r="20" spans="1:42" ht="15.75" customHeight="1">
      <c r="A20" s="62"/>
      <c r="B20" s="75" t="str">
        <f>'Annex 15'!C9</f>
        <v>avocado</v>
      </c>
      <c r="C20" s="63" t="s">
        <v>99</v>
      </c>
      <c r="D20" s="44">
        <f>AVERAGEA('Annex 16'!C63:C65)</f>
        <v>2</v>
      </c>
      <c r="E20" s="36">
        <f>AVERAGEA('Annex 16'!D63:D65)</f>
        <v>3</v>
      </c>
      <c r="F20" s="35">
        <f t="shared" si="0"/>
        <v>2.5</v>
      </c>
      <c r="G20" s="37">
        <f>AVERAGEA('Annex 16'!E63:E65)</f>
        <v>2</v>
      </c>
      <c r="H20" s="36">
        <f>AVERAGEA('Annex 16'!F63:F65)</f>
        <v>3</v>
      </c>
      <c r="I20" s="37">
        <f t="shared" si="1"/>
        <v>2.5</v>
      </c>
      <c r="J20" s="44">
        <f>AVERAGEA('Annex 16'!G63:G65)</f>
        <v>2</v>
      </c>
      <c r="K20" s="36">
        <f>AVERAGEA('Annex 16'!H63:H65)</f>
        <v>3</v>
      </c>
      <c r="L20" s="35">
        <f t="shared" ref="L20:L28" si="12">AVERAGEIF(J20:K20,"&lt;&gt;0")</f>
        <v>2.5</v>
      </c>
      <c r="M20" s="37">
        <f>AVERAGEA('Annex 16'!I63:I65)</f>
        <v>2</v>
      </c>
      <c r="N20" s="36">
        <f>AVERAGEA('Annex 16'!J63:J65)</f>
        <v>3</v>
      </c>
      <c r="O20" s="37">
        <f t="shared" si="3"/>
        <v>2.5</v>
      </c>
      <c r="P20" s="44">
        <f>AVERAGEA('Annex 16'!K63:K65)</f>
        <v>2</v>
      </c>
      <c r="Q20" s="36">
        <f>AVERAGEA('Annex 16'!L63:L65)</f>
        <v>3</v>
      </c>
      <c r="R20" s="35">
        <f t="shared" si="4"/>
        <v>2.5</v>
      </c>
      <c r="S20" s="37">
        <f>AVERAGEA('Annex 16'!M63:M65)</f>
        <v>2</v>
      </c>
      <c r="T20" s="36">
        <f>AVERAGEA('Annex 16'!N63:N65)</f>
        <v>3</v>
      </c>
      <c r="U20" s="37">
        <f t="shared" si="5"/>
        <v>2.5</v>
      </c>
      <c r="V20" s="44">
        <f>AVERAGEA('Annex 16'!O63:O65)</f>
        <v>2</v>
      </c>
      <c r="W20" s="36">
        <f>AVERAGEA('Annex 16'!P63:P65)</f>
        <v>3</v>
      </c>
      <c r="X20" s="35">
        <f t="shared" si="6"/>
        <v>2.5</v>
      </c>
      <c r="Y20" s="37">
        <f>AVERAGEA('Annex 16'!Q63:Q65)</f>
        <v>2</v>
      </c>
      <c r="Z20" s="36">
        <f>AVERAGEA('Annex 16'!R63:R65)</f>
        <v>3</v>
      </c>
      <c r="AA20" s="37">
        <f t="shared" si="7"/>
        <v>2.5</v>
      </c>
      <c r="AB20" s="44">
        <f>AVERAGEA('Annex 16'!S63:S65)</f>
        <v>2</v>
      </c>
      <c r="AC20" s="36">
        <f>AVERAGEA('Annex 16'!T63:T65)</f>
        <v>3</v>
      </c>
      <c r="AD20" s="35">
        <f t="shared" si="8"/>
        <v>2.5</v>
      </c>
      <c r="AE20" s="37">
        <f>AVERAGEA('Annex 16'!U63:U65)</f>
        <v>2</v>
      </c>
      <c r="AF20" s="36">
        <f>AVERAGEA('Annex 16'!V63:V65)</f>
        <v>3</v>
      </c>
      <c r="AG20" s="37">
        <f t="shared" si="9"/>
        <v>2.5</v>
      </c>
      <c r="AH20" s="44">
        <f>AVERAGEA('Annex 16'!W63:W65)</f>
        <v>2</v>
      </c>
      <c r="AI20" s="36">
        <f>AVERAGEA('Annex 16'!X63:X65)</f>
        <v>3</v>
      </c>
      <c r="AJ20" s="35">
        <f t="shared" si="10"/>
        <v>2.5</v>
      </c>
      <c r="AK20" s="37">
        <f>AVERAGEA('Annex 16'!Y63:Y65)</f>
        <v>2</v>
      </c>
      <c r="AL20" s="36">
        <f>AVERAGEA('Annex 16'!Z63:Z65)</f>
        <v>3</v>
      </c>
      <c r="AM20" s="38">
        <f t="shared" si="11"/>
        <v>2.5</v>
      </c>
      <c r="AN20" s="51"/>
      <c r="AO20" s="51"/>
      <c r="AP20" s="51"/>
    </row>
    <row r="21" spans="1:42" ht="15.75" customHeight="1">
      <c r="A21" s="62"/>
      <c r="B21" s="75" t="str">
        <f>'Annex 15'!C10</f>
        <v>pineapple</v>
      </c>
      <c r="C21" s="63" t="s">
        <v>99</v>
      </c>
      <c r="D21" s="44">
        <f>AVERAGEA('Annex 16'!C66:C68)</f>
        <v>3</v>
      </c>
      <c r="E21" s="36">
        <f>AVERAGEA('Annex 16'!D66:D68)</f>
        <v>4</v>
      </c>
      <c r="F21" s="35">
        <f t="shared" si="0"/>
        <v>3.5</v>
      </c>
      <c r="G21" s="37">
        <f>AVERAGEA('Annex 16'!E66:E68)</f>
        <v>3</v>
      </c>
      <c r="H21" s="36">
        <f>AVERAGEA('Annex 16'!F66:F68)</f>
        <v>4</v>
      </c>
      <c r="I21" s="37">
        <f t="shared" si="1"/>
        <v>3.5</v>
      </c>
      <c r="J21" s="44">
        <f>AVERAGEA('Annex 16'!G66:G68)</f>
        <v>3</v>
      </c>
      <c r="K21" s="36">
        <f>AVERAGEA('Annex 16'!H66:H68)</f>
        <v>4</v>
      </c>
      <c r="L21" s="35">
        <f t="shared" si="12"/>
        <v>3.5</v>
      </c>
      <c r="M21" s="37">
        <f>AVERAGEA('Annex 16'!I66:I68)</f>
        <v>3</v>
      </c>
      <c r="N21" s="36">
        <f>AVERAGEA('Annex 16'!J66:J68)</f>
        <v>4</v>
      </c>
      <c r="O21" s="37">
        <f t="shared" si="3"/>
        <v>3.5</v>
      </c>
      <c r="P21" s="44">
        <f>AVERAGEA('Annex 16'!K66:K68)</f>
        <v>3</v>
      </c>
      <c r="Q21" s="36">
        <f>AVERAGEA('Annex 16'!L66:L68)</f>
        <v>4</v>
      </c>
      <c r="R21" s="35">
        <f t="shared" si="4"/>
        <v>3.5</v>
      </c>
      <c r="S21" s="37">
        <f>AVERAGEA('Annex 16'!M66:M68)</f>
        <v>3</v>
      </c>
      <c r="T21" s="36">
        <f>AVERAGEA('Annex 16'!N66:N68)</f>
        <v>4</v>
      </c>
      <c r="U21" s="37">
        <f t="shared" si="5"/>
        <v>3.5</v>
      </c>
      <c r="V21" s="44">
        <f>AVERAGEA('Annex 16'!O66:O68)</f>
        <v>3</v>
      </c>
      <c r="W21" s="36">
        <f>AVERAGEA('Annex 16'!P66:P68)</f>
        <v>4</v>
      </c>
      <c r="X21" s="35">
        <f t="shared" si="6"/>
        <v>3.5</v>
      </c>
      <c r="Y21" s="37">
        <f>AVERAGEA('Annex 16'!Q66:Q68)</f>
        <v>3</v>
      </c>
      <c r="Z21" s="36">
        <f>AVERAGEA('Annex 16'!R66:R68)</f>
        <v>4</v>
      </c>
      <c r="AA21" s="37">
        <f t="shared" si="7"/>
        <v>3.5</v>
      </c>
      <c r="AB21" s="44">
        <f>AVERAGEA('Annex 16'!S66:S68)</f>
        <v>3</v>
      </c>
      <c r="AC21" s="36">
        <f>AVERAGEA('Annex 16'!T66:T68)</f>
        <v>4</v>
      </c>
      <c r="AD21" s="35">
        <f t="shared" si="8"/>
        <v>3.5</v>
      </c>
      <c r="AE21" s="37">
        <f>AVERAGEA('Annex 16'!U66:U68)</f>
        <v>3</v>
      </c>
      <c r="AF21" s="36">
        <f>AVERAGEA('Annex 16'!V66:V68)</f>
        <v>4</v>
      </c>
      <c r="AG21" s="37">
        <f t="shared" si="9"/>
        <v>3.5</v>
      </c>
      <c r="AH21" s="44">
        <f>AVERAGEA('Annex 16'!W66:W68)</f>
        <v>3</v>
      </c>
      <c r="AI21" s="36">
        <f>AVERAGEA('Annex 16'!X66:X68)</f>
        <v>4</v>
      </c>
      <c r="AJ21" s="35">
        <f t="shared" si="10"/>
        <v>3.5</v>
      </c>
      <c r="AK21" s="37">
        <f>AVERAGEA('Annex 16'!Y66:Y68)</f>
        <v>3</v>
      </c>
      <c r="AL21" s="36">
        <f>AVERAGEA('Annex 16'!Z66:Z68)</f>
        <v>4</v>
      </c>
      <c r="AM21" s="38">
        <f t="shared" si="11"/>
        <v>3.5</v>
      </c>
      <c r="AN21" s="51"/>
      <c r="AO21" s="51"/>
      <c r="AP21" s="51"/>
    </row>
    <row r="22" spans="1:42" ht="15.75" customHeight="1">
      <c r="A22" s="62"/>
      <c r="B22" s="75" t="str">
        <f>'Annex 15'!C11</f>
        <v>apple</v>
      </c>
      <c r="C22" s="63" t="s">
        <v>99</v>
      </c>
      <c r="D22" s="44">
        <f>AVERAGEA('Annex 16'!C69:C71)</f>
        <v>4</v>
      </c>
      <c r="E22" s="36">
        <f>AVERAGEA('Annex 16'!D69:D71)</f>
        <v>5</v>
      </c>
      <c r="F22" s="35">
        <f t="shared" si="0"/>
        <v>4.5</v>
      </c>
      <c r="G22" s="37">
        <f>AVERAGEA('Annex 16'!E69:E71)</f>
        <v>4</v>
      </c>
      <c r="H22" s="36">
        <f>AVERAGEA('Annex 16'!F69:F71)</f>
        <v>5</v>
      </c>
      <c r="I22" s="37">
        <f t="shared" si="1"/>
        <v>4.5</v>
      </c>
      <c r="J22" s="44">
        <f>AVERAGEA('Annex 16'!G69:G71)</f>
        <v>4</v>
      </c>
      <c r="K22" s="36">
        <f>AVERAGEA('Annex 16'!H69:H71)</f>
        <v>5</v>
      </c>
      <c r="L22" s="35">
        <f t="shared" si="12"/>
        <v>4.5</v>
      </c>
      <c r="M22" s="37">
        <f>AVERAGEA('Annex 16'!I69:I71)</f>
        <v>4</v>
      </c>
      <c r="N22" s="36">
        <f>AVERAGEA('Annex 16'!J69:J71)</f>
        <v>5</v>
      </c>
      <c r="O22" s="37">
        <f t="shared" si="3"/>
        <v>4.5</v>
      </c>
      <c r="P22" s="44">
        <f>AVERAGEA('Annex 16'!K69:K71)</f>
        <v>4</v>
      </c>
      <c r="Q22" s="36">
        <f>AVERAGEA('Annex 16'!L69:L71)</f>
        <v>5</v>
      </c>
      <c r="R22" s="35">
        <f t="shared" si="4"/>
        <v>4.5</v>
      </c>
      <c r="S22" s="37">
        <f>AVERAGEA('Annex 16'!M69:M71)</f>
        <v>4</v>
      </c>
      <c r="T22" s="36">
        <f>AVERAGEA('Annex 16'!N69:N71)</f>
        <v>5</v>
      </c>
      <c r="U22" s="37">
        <f t="shared" si="5"/>
        <v>4.5</v>
      </c>
      <c r="V22" s="44">
        <f>AVERAGEA('Annex 16'!O69:O71)</f>
        <v>4</v>
      </c>
      <c r="W22" s="36">
        <f>AVERAGEA('Annex 16'!P69:P71)</f>
        <v>5</v>
      </c>
      <c r="X22" s="35">
        <f t="shared" si="6"/>
        <v>4.5</v>
      </c>
      <c r="Y22" s="37">
        <f>AVERAGEA('Annex 16'!Q69:Q71)</f>
        <v>4</v>
      </c>
      <c r="Z22" s="36">
        <f>AVERAGEA('Annex 16'!R69:R71)</f>
        <v>5</v>
      </c>
      <c r="AA22" s="37">
        <f t="shared" si="7"/>
        <v>4.5</v>
      </c>
      <c r="AB22" s="44">
        <f>AVERAGEA('Annex 16'!S69:S71)</f>
        <v>4</v>
      </c>
      <c r="AC22" s="36">
        <f>AVERAGEA('Annex 16'!T69:T71)</f>
        <v>5</v>
      </c>
      <c r="AD22" s="35">
        <f t="shared" si="8"/>
        <v>4.5</v>
      </c>
      <c r="AE22" s="37">
        <f>AVERAGEA('Annex 16'!U69:U71)</f>
        <v>4</v>
      </c>
      <c r="AF22" s="36">
        <f>AVERAGEA('Annex 16'!V69:V71)</f>
        <v>5</v>
      </c>
      <c r="AG22" s="37">
        <f t="shared" si="9"/>
        <v>4.5</v>
      </c>
      <c r="AH22" s="44">
        <f>AVERAGEA('Annex 16'!W69:W71)</f>
        <v>4</v>
      </c>
      <c r="AI22" s="36">
        <f>AVERAGEA('Annex 16'!X69:X71)</f>
        <v>5</v>
      </c>
      <c r="AJ22" s="35">
        <f t="shared" si="10"/>
        <v>4.5</v>
      </c>
      <c r="AK22" s="37">
        <f>AVERAGEA('Annex 16'!Y69:Y71)</f>
        <v>4</v>
      </c>
      <c r="AL22" s="36">
        <f>AVERAGEA('Annex 16'!Z69:Z71)</f>
        <v>5</v>
      </c>
      <c r="AM22" s="38">
        <f t="shared" si="11"/>
        <v>4.5</v>
      </c>
      <c r="AN22" s="51"/>
      <c r="AO22" s="51"/>
      <c r="AP22" s="51"/>
    </row>
    <row r="23" spans="1:42" ht="15.75" customHeight="1">
      <c r="A23" s="62"/>
      <c r="B23" s="75" t="str">
        <f>'Annex 15'!C12</f>
        <v>papaya</v>
      </c>
      <c r="C23" s="63" t="s">
        <v>99</v>
      </c>
      <c r="D23" s="44">
        <f>AVERAGEA('Annex 16'!C72:C74)</f>
        <v>5</v>
      </c>
      <c r="E23" s="36">
        <f>AVERAGEA('Annex 16'!D72:D74)</f>
        <v>6</v>
      </c>
      <c r="F23" s="35">
        <f t="shared" si="0"/>
        <v>5.5</v>
      </c>
      <c r="G23" s="37">
        <f>AVERAGEA('Annex 16'!E72:E74)</f>
        <v>5</v>
      </c>
      <c r="H23" s="36">
        <f>AVERAGEA('Annex 16'!F72:F74)</f>
        <v>6</v>
      </c>
      <c r="I23" s="37">
        <f t="shared" si="1"/>
        <v>5.5</v>
      </c>
      <c r="J23" s="44">
        <f>AVERAGEA('Annex 16'!G72:G74)</f>
        <v>5</v>
      </c>
      <c r="K23" s="36">
        <f>AVERAGEA('Annex 16'!H72:H74)</f>
        <v>6</v>
      </c>
      <c r="L23" s="35">
        <f t="shared" si="12"/>
        <v>5.5</v>
      </c>
      <c r="M23" s="37">
        <f>AVERAGEA('Annex 16'!I72:I74)</f>
        <v>5</v>
      </c>
      <c r="N23" s="36">
        <f>AVERAGEA('Annex 16'!J72:J74)</f>
        <v>6</v>
      </c>
      <c r="O23" s="37">
        <f t="shared" si="3"/>
        <v>5.5</v>
      </c>
      <c r="P23" s="44">
        <f>AVERAGEA('Annex 16'!K72:K74)</f>
        <v>5</v>
      </c>
      <c r="Q23" s="36">
        <f>AVERAGEA('Annex 16'!L72:L74)</f>
        <v>6</v>
      </c>
      <c r="R23" s="35">
        <f t="shared" si="4"/>
        <v>5.5</v>
      </c>
      <c r="S23" s="37">
        <f>AVERAGEA('Annex 16'!M72:M74)</f>
        <v>5</v>
      </c>
      <c r="T23" s="36">
        <f>AVERAGEA('Annex 16'!N72:N74)</f>
        <v>6</v>
      </c>
      <c r="U23" s="37">
        <f t="shared" si="5"/>
        <v>5.5</v>
      </c>
      <c r="V23" s="44">
        <f>AVERAGEA('Annex 16'!O72:O74)</f>
        <v>5</v>
      </c>
      <c r="W23" s="36">
        <f>AVERAGEA('Annex 16'!P72:P74)</f>
        <v>6</v>
      </c>
      <c r="X23" s="35">
        <f t="shared" si="6"/>
        <v>5.5</v>
      </c>
      <c r="Y23" s="37">
        <f>AVERAGEA('Annex 16'!Q72:Q74)</f>
        <v>5</v>
      </c>
      <c r="Z23" s="36">
        <f>AVERAGEA('Annex 16'!R72:R74)</f>
        <v>6</v>
      </c>
      <c r="AA23" s="37">
        <f t="shared" si="7"/>
        <v>5.5</v>
      </c>
      <c r="AB23" s="44">
        <f>AVERAGEA('Annex 16'!S72:S74)</f>
        <v>5</v>
      </c>
      <c r="AC23" s="36">
        <f>AVERAGEA('Annex 16'!T72:T74)</f>
        <v>6</v>
      </c>
      <c r="AD23" s="35">
        <f t="shared" si="8"/>
        <v>5.5</v>
      </c>
      <c r="AE23" s="37">
        <f>AVERAGEA('Annex 16'!U72:U74)</f>
        <v>5</v>
      </c>
      <c r="AF23" s="36">
        <f>AVERAGEA('Annex 16'!V72:V74)</f>
        <v>6</v>
      </c>
      <c r="AG23" s="37">
        <f t="shared" si="9"/>
        <v>5.5</v>
      </c>
      <c r="AH23" s="44">
        <f>AVERAGEA('Annex 16'!W72:W74)</f>
        <v>5</v>
      </c>
      <c r="AI23" s="36">
        <f>AVERAGEA('Annex 16'!X72:X74)</f>
        <v>6</v>
      </c>
      <c r="AJ23" s="35">
        <f t="shared" si="10"/>
        <v>5.5</v>
      </c>
      <c r="AK23" s="37">
        <f>AVERAGEA('Annex 16'!Y72:Y74)</f>
        <v>5</v>
      </c>
      <c r="AL23" s="36">
        <f>AVERAGEA('Annex 16'!Z72:Z74)</f>
        <v>6</v>
      </c>
      <c r="AM23" s="38">
        <f t="shared" si="11"/>
        <v>5.5</v>
      </c>
      <c r="AN23" s="51"/>
      <c r="AO23" s="51"/>
      <c r="AP23" s="51"/>
    </row>
    <row r="24" spans="1:42" ht="15.75" customHeight="1">
      <c r="A24" s="60" t="s">
        <v>53</v>
      </c>
      <c r="B24" s="74" t="str">
        <f>'Annex 15'!C8</f>
        <v>banana</v>
      </c>
      <c r="C24" s="61" t="s">
        <v>99</v>
      </c>
      <c r="D24" s="43">
        <f>AVERAGEA('Annex 16'!C75:C77)</f>
        <v>1</v>
      </c>
      <c r="E24" s="32">
        <f>AVERAGEA('Annex 16'!D75:D77)</f>
        <v>2</v>
      </c>
      <c r="F24" s="31">
        <f t="shared" si="0"/>
        <v>1.5</v>
      </c>
      <c r="G24" s="33">
        <f>AVERAGEA('Annex 16'!E75:E77)</f>
        <v>1</v>
      </c>
      <c r="H24" s="32">
        <f>AVERAGEA('Annex 16'!F75:F77)</f>
        <v>2</v>
      </c>
      <c r="I24" s="33">
        <f t="shared" si="1"/>
        <v>1.5</v>
      </c>
      <c r="J24" s="43">
        <f>AVERAGEA('Annex 16'!G75:G77)</f>
        <v>1</v>
      </c>
      <c r="K24" s="32">
        <f>AVERAGEA('Annex 16'!H75:H77)</f>
        <v>2</v>
      </c>
      <c r="L24" s="31">
        <f t="shared" si="12"/>
        <v>1.5</v>
      </c>
      <c r="M24" s="33">
        <f>AVERAGEA('Annex 16'!I75:I77)</f>
        <v>1</v>
      </c>
      <c r="N24" s="32">
        <f>AVERAGEA('Annex 16'!J75:J77)</f>
        <v>2</v>
      </c>
      <c r="O24" s="33">
        <f t="shared" si="3"/>
        <v>1.5</v>
      </c>
      <c r="P24" s="43">
        <f>AVERAGEA('Annex 16'!K75:K77)</f>
        <v>1</v>
      </c>
      <c r="Q24" s="32">
        <f>AVERAGEA('Annex 16'!L75:L77)</f>
        <v>2</v>
      </c>
      <c r="R24" s="31">
        <f t="shared" si="4"/>
        <v>1.5</v>
      </c>
      <c r="S24" s="33">
        <f>AVERAGEA('Annex 16'!M75:M77)</f>
        <v>1</v>
      </c>
      <c r="T24" s="32">
        <f>AVERAGEA('Annex 16'!N75:N77)</f>
        <v>2</v>
      </c>
      <c r="U24" s="33">
        <f t="shared" si="5"/>
        <v>1.5</v>
      </c>
      <c r="V24" s="43">
        <f>AVERAGEA('Annex 16'!O75:O77)</f>
        <v>1</v>
      </c>
      <c r="W24" s="32">
        <f>AVERAGEA('Annex 16'!P75:P77)</f>
        <v>2</v>
      </c>
      <c r="X24" s="31">
        <f t="shared" si="6"/>
        <v>1.5</v>
      </c>
      <c r="Y24" s="33">
        <f>AVERAGEA('Annex 16'!Q75:Q77)</f>
        <v>1</v>
      </c>
      <c r="Z24" s="32">
        <f>AVERAGEA('Annex 16'!R75:R77)</f>
        <v>2</v>
      </c>
      <c r="AA24" s="33">
        <f t="shared" si="7"/>
        <v>1.5</v>
      </c>
      <c r="AB24" s="43">
        <f>AVERAGEA('Annex 16'!S75:S77)</f>
        <v>1</v>
      </c>
      <c r="AC24" s="32">
        <f>AVERAGEA('Annex 16'!T75:T77)</f>
        <v>2</v>
      </c>
      <c r="AD24" s="31">
        <f t="shared" si="8"/>
        <v>1.5</v>
      </c>
      <c r="AE24" s="33">
        <f>AVERAGEA('Annex 16'!U75:U77)</f>
        <v>1</v>
      </c>
      <c r="AF24" s="32">
        <f>AVERAGEA('Annex 16'!V75:V77)</f>
        <v>2</v>
      </c>
      <c r="AG24" s="33">
        <f t="shared" si="9"/>
        <v>1.5</v>
      </c>
      <c r="AH24" s="43">
        <f>AVERAGEA('Annex 16'!W75:W77)</f>
        <v>1</v>
      </c>
      <c r="AI24" s="32">
        <f>AVERAGEA('Annex 16'!X75:X77)</f>
        <v>2</v>
      </c>
      <c r="AJ24" s="31">
        <f t="shared" si="10"/>
        <v>1.5</v>
      </c>
      <c r="AK24" s="33">
        <f>AVERAGEA('Annex 16'!Y75:Y77)</f>
        <v>1</v>
      </c>
      <c r="AL24" s="32">
        <f>AVERAGEA('Annex 16'!Z75:Z77)</f>
        <v>2</v>
      </c>
      <c r="AM24" s="34">
        <f t="shared" si="11"/>
        <v>1.5</v>
      </c>
      <c r="AN24" s="51"/>
      <c r="AO24" s="51"/>
      <c r="AP24" s="51"/>
    </row>
    <row r="25" spans="1:42" ht="15.75" customHeight="1">
      <c r="A25" s="62"/>
      <c r="B25" s="75" t="str">
        <f>'Annex 15'!C9</f>
        <v>avocado</v>
      </c>
      <c r="C25" s="63" t="s">
        <v>99</v>
      </c>
      <c r="D25" s="44">
        <f>AVERAGEA('Annex 16'!C78:C80)</f>
        <v>2</v>
      </c>
      <c r="E25" s="36">
        <f>AVERAGEA('Annex 16'!D78:D80)</f>
        <v>3</v>
      </c>
      <c r="F25" s="35">
        <f t="shared" si="0"/>
        <v>2.5</v>
      </c>
      <c r="G25" s="37">
        <f>AVERAGEA('Annex 16'!E78:E80)</f>
        <v>2</v>
      </c>
      <c r="H25" s="36">
        <f>AVERAGEA('Annex 16'!F78:F80)</f>
        <v>3</v>
      </c>
      <c r="I25" s="37">
        <f t="shared" si="1"/>
        <v>2.5</v>
      </c>
      <c r="J25" s="44">
        <f>AVERAGEA('Annex 16'!G78:G80)</f>
        <v>2</v>
      </c>
      <c r="K25" s="36">
        <f>AVERAGEA('Annex 16'!H78:H80)</f>
        <v>3</v>
      </c>
      <c r="L25" s="35">
        <f t="shared" si="12"/>
        <v>2.5</v>
      </c>
      <c r="M25" s="37">
        <f>AVERAGEA('Annex 16'!I78:I80)</f>
        <v>2</v>
      </c>
      <c r="N25" s="36">
        <f>AVERAGEA('Annex 16'!J78:J80)</f>
        <v>3</v>
      </c>
      <c r="O25" s="37">
        <f t="shared" si="3"/>
        <v>2.5</v>
      </c>
      <c r="P25" s="44">
        <f>AVERAGEA('Annex 16'!K78:K80)</f>
        <v>2</v>
      </c>
      <c r="Q25" s="36">
        <f>AVERAGEA('Annex 16'!L78:L80)</f>
        <v>3</v>
      </c>
      <c r="R25" s="35">
        <f t="shared" si="4"/>
        <v>2.5</v>
      </c>
      <c r="S25" s="37">
        <f>AVERAGEA('Annex 16'!M78:M80)</f>
        <v>2</v>
      </c>
      <c r="T25" s="36">
        <f>AVERAGEA('Annex 16'!N78:N80)</f>
        <v>3</v>
      </c>
      <c r="U25" s="37">
        <f t="shared" si="5"/>
        <v>2.5</v>
      </c>
      <c r="V25" s="44">
        <f>AVERAGEA('Annex 16'!O78:O80)</f>
        <v>2</v>
      </c>
      <c r="W25" s="36">
        <f>AVERAGEA('Annex 16'!P78:P80)</f>
        <v>3</v>
      </c>
      <c r="X25" s="35">
        <f t="shared" si="6"/>
        <v>2.5</v>
      </c>
      <c r="Y25" s="37">
        <f>AVERAGEA('Annex 16'!Q78:Q80)</f>
        <v>2</v>
      </c>
      <c r="Z25" s="36">
        <f>AVERAGEA('Annex 16'!R78:R80)</f>
        <v>3</v>
      </c>
      <c r="AA25" s="37">
        <f t="shared" si="7"/>
        <v>2.5</v>
      </c>
      <c r="AB25" s="44">
        <f>AVERAGEA('Annex 16'!S78:S80)</f>
        <v>2</v>
      </c>
      <c r="AC25" s="36">
        <f>AVERAGEA('Annex 16'!T78:T80)</f>
        <v>3</v>
      </c>
      <c r="AD25" s="35">
        <f t="shared" si="8"/>
        <v>2.5</v>
      </c>
      <c r="AE25" s="37">
        <f>AVERAGEA('Annex 16'!U78:U80)</f>
        <v>2</v>
      </c>
      <c r="AF25" s="36">
        <f>AVERAGEA('Annex 16'!V78:V80)</f>
        <v>3</v>
      </c>
      <c r="AG25" s="37">
        <f t="shared" si="9"/>
        <v>2.5</v>
      </c>
      <c r="AH25" s="44">
        <f>AVERAGEA('Annex 16'!W78:W80)</f>
        <v>2</v>
      </c>
      <c r="AI25" s="36">
        <f>AVERAGEA('Annex 16'!X78:X80)</f>
        <v>3</v>
      </c>
      <c r="AJ25" s="35">
        <f t="shared" si="10"/>
        <v>2.5</v>
      </c>
      <c r="AK25" s="37">
        <f>AVERAGEA('Annex 16'!Y78:Y80)</f>
        <v>2</v>
      </c>
      <c r="AL25" s="36">
        <f>AVERAGEA('Annex 16'!Z78:Z80)</f>
        <v>3</v>
      </c>
      <c r="AM25" s="38">
        <f t="shared" si="11"/>
        <v>2.5</v>
      </c>
      <c r="AN25" s="51"/>
      <c r="AO25" s="51"/>
      <c r="AP25" s="51"/>
    </row>
    <row r="26" spans="1:42" ht="15.75" customHeight="1">
      <c r="A26" s="62"/>
      <c r="B26" s="75" t="str">
        <f>'Annex 15'!C10</f>
        <v>pineapple</v>
      </c>
      <c r="C26" s="63" t="s">
        <v>99</v>
      </c>
      <c r="D26" s="44">
        <f>AVERAGEA('Annex 16'!C81:C83)</f>
        <v>3</v>
      </c>
      <c r="E26" s="36">
        <f>AVERAGEA('Annex 16'!D81:D83)</f>
        <v>4</v>
      </c>
      <c r="F26" s="35">
        <f t="shared" si="0"/>
        <v>3.5</v>
      </c>
      <c r="G26" s="37">
        <f>AVERAGEA('Annex 16'!E81:E83)</f>
        <v>3</v>
      </c>
      <c r="H26" s="36">
        <f>AVERAGEA('Annex 16'!F81:F83)</f>
        <v>4</v>
      </c>
      <c r="I26" s="37">
        <f t="shared" si="1"/>
        <v>3.5</v>
      </c>
      <c r="J26" s="44">
        <f>AVERAGEA('Annex 16'!G81:G83)</f>
        <v>3</v>
      </c>
      <c r="K26" s="36">
        <f>AVERAGEA('Annex 16'!H81:H83)</f>
        <v>4</v>
      </c>
      <c r="L26" s="35">
        <f t="shared" si="12"/>
        <v>3.5</v>
      </c>
      <c r="M26" s="37">
        <f>AVERAGEA('Annex 16'!I81:I83)</f>
        <v>3</v>
      </c>
      <c r="N26" s="36">
        <f>AVERAGEA('Annex 16'!J81:J83)</f>
        <v>4</v>
      </c>
      <c r="O26" s="37">
        <f t="shared" si="3"/>
        <v>3.5</v>
      </c>
      <c r="P26" s="44">
        <f>AVERAGEA('Annex 16'!K81:K83)</f>
        <v>3</v>
      </c>
      <c r="Q26" s="36">
        <f>AVERAGEA('Annex 16'!L81:L83)</f>
        <v>4</v>
      </c>
      <c r="R26" s="35">
        <f t="shared" si="4"/>
        <v>3.5</v>
      </c>
      <c r="S26" s="37">
        <f>AVERAGEA('Annex 16'!M81:M83)</f>
        <v>3</v>
      </c>
      <c r="T26" s="36">
        <f>AVERAGEA('Annex 16'!N81:N83)</f>
        <v>4</v>
      </c>
      <c r="U26" s="37">
        <f t="shared" si="5"/>
        <v>3.5</v>
      </c>
      <c r="V26" s="44">
        <f>AVERAGEA('Annex 16'!O81:O83)</f>
        <v>3</v>
      </c>
      <c r="W26" s="36">
        <f>AVERAGEA('Annex 16'!P81:P83)</f>
        <v>4</v>
      </c>
      <c r="X26" s="35">
        <f t="shared" si="6"/>
        <v>3.5</v>
      </c>
      <c r="Y26" s="37">
        <f>AVERAGEA('Annex 16'!Q81:Q83)</f>
        <v>3</v>
      </c>
      <c r="Z26" s="36">
        <f>AVERAGEA('Annex 16'!R81:R83)</f>
        <v>4</v>
      </c>
      <c r="AA26" s="37">
        <f t="shared" si="7"/>
        <v>3.5</v>
      </c>
      <c r="AB26" s="44">
        <f>AVERAGEA('Annex 16'!S81:S83)</f>
        <v>3</v>
      </c>
      <c r="AC26" s="36">
        <f>AVERAGEA('Annex 16'!T81:T83)</f>
        <v>4</v>
      </c>
      <c r="AD26" s="35">
        <f t="shared" si="8"/>
        <v>3.5</v>
      </c>
      <c r="AE26" s="37">
        <f>AVERAGEA('Annex 16'!U81:U83)</f>
        <v>3</v>
      </c>
      <c r="AF26" s="36">
        <f>AVERAGEA('Annex 16'!V81:V83)</f>
        <v>4</v>
      </c>
      <c r="AG26" s="37">
        <f t="shared" si="9"/>
        <v>3.5</v>
      </c>
      <c r="AH26" s="44">
        <f>AVERAGEA('Annex 16'!W81:W83)</f>
        <v>3</v>
      </c>
      <c r="AI26" s="36">
        <f>AVERAGEA('Annex 16'!X81:X83)</f>
        <v>4</v>
      </c>
      <c r="AJ26" s="35">
        <f t="shared" si="10"/>
        <v>3.5</v>
      </c>
      <c r="AK26" s="37">
        <f>AVERAGEA('Annex 16'!Y81:Y83)</f>
        <v>3</v>
      </c>
      <c r="AL26" s="36">
        <f>AVERAGEA('Annex 16'!Z81:Z83)</f>
        <v>4</v>
      </c>
      <c r="AM26" s="38">
        <f t="shared" si="11"/>
        <v>3.5</v>
      </c>
      <c r="AN26" s="51"/>
      <c r="AO26" s="51"/>
      <c r="AP26" s="51"/>
    </row>
    <row r="27" spans="1:42" ht="15.75" customHeight="1">
      <c r="A27" s="62"/>
      <c r="B27" s="75" t="str">
        <f>'Annex 15'!C11</f>
        <v>apple</v>
      </c>
      <c r="C27" s="63" t="s">
        <v>99</v>
      </c>
      <c r="D27" s="44">
        <f>AVERAGEA('Annex 16'!C84:C86)</f>
        <v>4</v>
      </c>
      <c r="E27" s="36">
        <f>AVERAGEA('Annex 16'!D84:D86)</f>
        <v>5</v>
      </c>
      <c r="F27" s="35">
        <f t="shared" si="0"/>
        <v>4.5</v>
      </c>
      <c r="G27" s="37">
        <f>AVERAGEA('Annex 16'!E84:E86)</f>
        <v>4</v>
      </c>
      <c r="H27" s="36">
        <f>AVERAGEA('Annex 16'!F84:F86)</f>
        <v>5</v>
      </c>
      <c r="I27" s="37">
        <f t="shared" si="1"/>
        <v>4.5</v>
      </c>
      <c r="J27" s="44">
        <f>AVERAGEA('Annex 16'!G84:G86)</f>
        <v>4</v>
      </c>
      <c r="K27" s="36">
        <f>AVERAGEA('Annex 16'!H84:H86)</f>
        <v>5</v>
      </c>
      <c r="L27" s="35">
        <f t="shared" si="12"/>
        <v>4.5</v>
      </c>
      <c r="M27" s="37">
        <f>AVERAGEA('Annex 16'!I84:I86)</f>
        <v>4</v>
      </c>
      <c r="N27" s="36">
        <f>AVERAGEA('Annex 16'!J84:J86)</f>
        <v>5</v>
      </c>
      <c r="O27" s="37">
        <f t="shared" si="3"/>
        <v>4.5</v>
      </c>
      <c r="P27" s="44">
        <f>AVERAGEA('Annex 16'!K84:K86)</f>
        <v>4</v>
      </c>
      <c r="Q27" s="36">
        <f>AVERAGEA('Annex 16'!L84:L86)</f>
        <v>5</v>
      </c>
      <c r="R27" s="35">
        <f t="shared" si="4"/>
        <v>4.5</v>
      </c>
      <c r="S27" s="37">
        <f>AVERAGEA('Annex 16'!M84:M86)</f>
        <v>4</v>
      </c>
      <c r="T27" s="36">
        <f>AVERAGEA('Annex 16'!N84:N86)</f>
        <v>5</v>
      </c>
      <c r="U27" s="37">
        <f t="shared" si="5"/>
        <v>4.5</v>
      </c>
      <c r="V27" s="44">
        <f>AVERAGEA('Annex 16'!O84:O86)</f>
        <v>4</v>
      </c>
      <c r="W27" s="36">
        <f>AVERAGEA('Annex 16'!P84:P86)</f>
        <v>5</v>
      </c>
      <c r="X27" s="35">
        <f t="shared" si="6"/>
        <v>4.5</v>
      </c>
      <c r="Y27" s="37">
        <f>AVERAGEA('Annex 16'!Q84:Q86)</f>
        <v>4</v>
      </c>
      <c r="Z27" s="36">
        <f>AVERAGEA('Annex 16'!R84:R86)</f>
        <v>5</v>
      </c>
      <c r="AA27" s="37">
        <f t="shared" si="7"/>
        <v>4.5</v>
      </c>
      <c r="AB27" s="44">
        <f>AVERAGEA('Annex 16'!S84:S86)</f>
        <v>4</v>
      </c>
      <c r="AC27" s="36">
        <f>AVERAGEA('Annex 16'!T84:T86)</f>
        <v>5</v>
      </c>
      <c r="AD27" s="35">
        <f t="shared" si="8"/>
        <v>4.5</v>
      </c>
      <c r="AE27" s="37">
        <f>AVERAGEA('Annex 16'!U84:U86)</f>
        <v>4</v>
      </c>
      <c r="AF27" s="36">
        <f>AVERAGEA('Annex 16'!V84:V86)</f>
        <v>5</v>
      </c>
      <c r="AG27" s="37">
        <f t="shared" si="9"/>
        <v>4.5</v>
      </c>
      <c r="AH27" s="44">
        <f>AVERAGEA('Annex 16'!W84:W86)</f>
        <v>4</v>
      </c>
      <c r="AI27" s="36">
        <f>AVERAGEA('Annex 16'!X84:X86)</f>
        <v>5</v>
      </c>
      <c r="AJ27" s="35">
        <f t="shared" si="10"/>
        <v>4.5</v>
      </c>
      <c r="AK27" s="37">
        <f>AVERAGEA('Annex 16'!Y84:Y86)</f>
        <v>4</v>
      </c>
      <c r="AL27" s="36">
        <f>AVERAGEA('Annex 16'!Z84:Z86)</f>
        <v>5</v>
      </c>
      <c r="AM27" s="38">
        <f t="shared" si="11"/>
        <v>4.5</v>
      </c>
      <c r="AN27" s="51"/>
      <c r="AO27" s="51"/>
      <c r="AP27" s="51"/>
    </row>
    <row r="28" spans="1:42" ht="15.75" customHeight="1">
      <c r="A28" s="66"/>
      <c r="B28" s="76" t="str">
        <f>'Annex 15'!C12</f>
        <v>papaya</v>
      </c>
      <c r="C28" s="67" t="s">
        <v>99</v>
      </c>
      <c r="D28" s="45">
        <f>AVERAGEA('Annex 16'!C87:C89)</f>
        <v>5</v>
      </c>
      <c r="E28" s="40">
        <f>AVERAGEA('Annex 16'!D87:D89)</f>
        <v>6</v>
      </c>
      <c r="F28" s="39">
        <f t="shared" si="0"/>
        <v>5.5</v>
      </c>
      <c r="G28" s="41">
        <f>AVERAGEA('Annex 16'!E87:E89)</f>
        <v>5</v>
      </c>
      <c r="H28" s="40">
        <f>AVERAGEA('Annex 16'!F87:F89)</f>
        <v>6</v>
      </c>
      <c r="I28" s="41">
        <f t="shared" si="1"/>
        <v>5.5</v>
      </c>
      <c r="J28" s="45">
        <f>AVERAGEA('Annex 16'!G87:G89)</f>
        <v>5</v>
      </c>
      <c r="K28" s="40">
        <f>AVERAGEA('Annex 16'!H87:H89)</f>
        <v>6</v>
      </c>
      <c r="L28" s="39">
        <f t="shared" si="12"/>
        <v>5.5</v>
      </c>
      <c r="M28" s="41">
        <f>AVERAGEA('Annex 16'!I87:I89)</f>
        <v>5</v>
      </c>
      <c r="N28" s="40">
        <f>AVERAGEA('Annex 16'!J87:J89)</f>
        <v>6</v>
      </c>
      <c r="O28" s="41">
        <f t="shared" si="3"/>
        <v>5.5</v>
      </c>
      <c r="P28" s="45">
        <f>AVERAGEA('Annex 16'!K87:K89)</f>
        <v>5</v>
      </c>
      <c r="Q28" s="40">
        <f>AVERAGEA('Annex 16'!L87:L89)</f>
        <v>6</v>
      </c>
      <c r="R28" s="39">
        <f t="shared" si="4"/>
        <v>5.5</v>
      </c>
      <c r="S28" s="41">
        <f>AVERAGEA('Annex 16'!M87:M89)</f>
        <v>5</v>
      </c>
      <c r="T28" s="40">
        <f>AVERAGEA('Annex 16'!N87:N89)</f>
        <v>6</v>
      </c>
      <c r="U28" s="41">
        <f t="shared" si="5"/>
        <v>5.5</v>
      </c>
      <c r="V28" s="45">
        <f>AVERAGEA('Annex 16'!O87:O89)</f>
        <v>5</v>
      </c>
      <c r="W28" s="40">
        <f>AVERAGEA('Annex 16'!P87:P89)</f>
        <v>6</v>
      </c>
      <c r="X28" s="39">
        <f t="shared" si="6"/>
        <v>5.5</v>
      </c>
      <c r="Y28" s="41">
        <f>AVERAGEA('Annex 16'!Q87:Q89)</f>
        <v>5</v>
      </c>
      <c r="Z28" s="40">
        <f>AVERAGEA('Annex 16'!R87:R89)</f>
        <v>6</v>
      </c>
      <c r="AA28" s="41">
        <f t="shared" si="7"/>
        <v>5.5</v>
      </c>
      <c r="AB28" s="45">
        <f>AVERAGEA('Annex 16'!S87:S89)</f>
        <v>5</v>
      </c>
      <c r="AC28" s="40">
        <f>AVERAGEA('Annex 16'!T87:T89)</f>
        <v>6</v>
      </c>
      <c r="AD28" s="39">
        <f t="shared" si="8"/>
        <v>5.5</v>
      </c>
      <c r="AE28" s="41">
        <f>AVERAGEA('Annex 16'!U87:U89)</f>
        <v>5</v>
      </c>
      <c r="AF28" s="40">
        <f>AVERAGEA('Annex 16'!V87:V89)</f>
        <v>6</v>
      </c>
      <c r="AG28" s="41">
        <f t="shared" si="9"/>
        <v>5.5</v>
      </c>
      <c r="AH28" s="45">
        <f>AVERAGEA('Annex 16'!W87:W89)</f>
        <v>5</v>
      </c>
      <c r="AI28" s="40">
        <f>AVERAGEA('Annex 16'!X87:X89)</f>
        <v>6</v>
      </c>
      <c r="AJ28" s="39">
        <f t="shared" si="10"/>
        <v>5.5</v>
      </c>
      <c r="AK28" s="41">
        <f>AVERAGEA('Annex 16'!Y87:Y89)</f>
        <v>5</v>
      </c>
      <c r="AL28" s="40">
        <f>AVERAGEA('Annex 16'!Z87:Z89)</f>
        <v>6</v>
      </c>
      <c r="AM28" s="42">
        <f t="shared" si="11"/>
        <v>5.5</v>
      </c>
      <c r="AN28" s="51"/>
      <c r="AO28" s="51"/>
      <c r="AP28" s="51"/>
    </row>
    <row r="29" spans="1:42" ht="15.75" customHeight="1">
      <c r="A29" s="46" t="s">
        <v>100</v>
      </c>
      <c r="B29" s="48"/>
      <c r="C29" s="48"/>
      <c r="D29" s="65"/>
      <c r="E29" s="64"/>
      <c r="F29" s="65"/>
      <c r="G29" s="65"/>
      <c r="H29" s="64"/>
      <c r="I29" s="65"/>
      <c r="J29" s="65"/>
      <c r="K29" s="64"/>
      <c r="L29" s="65"/>
      <c r="M29" s="65"/>
      <c r="N29" s="64"/>
      <c r="O29" s="65"/>
      <c r="P29" s="65"/>
      <c r="Q29" s="64"/>
      <c r="R29" s="65"/>
      <c r="S29" s="65"/>
      <c r="T29" s="64"/>
      <c r="U29" s="65"/>
      <c r="V29" s="65"/>
      <c r="W29" s="64"/>
      <c r="X29" s="65"/>
      <c r="Y29" s="65"/>
      <c r="Z29" s="64"/>
      <c r="AA29" s="65"/>
      <c r="AB29" s="65"/>
      <c r="AC29" s="64"/>
      <c r="AD29" s="65"/>
      <c r="AE29" s="65"/>
      <c r="AF29" s="64"/>
      <c r="AG29" s="65"/>
      <c r="AH29" s="65"/>
      <c r="AI29" s="64"/>
      <c r="AJ29" s="65"/>
      <c r="AK29" s="65"/>
      <c r="AL29" s="64"/>
      <c r="AM29" s="65"/>
      <c r="AN29" s="51"/>
      <c r="AO29" s="51"/>
      <c r="AP29" s="51"/>
    </row>
    <row r="30" spans="1:42" ht="15.75" customHeight="1">
      <c r="A30" s="60" t="s">
        <v>47</v>
      </c>
      <c r="B30" s="74" t="str">
        <f>'Annex 15'!C16</f>
        <v>spinach</v>
      </c>
      <c r="C30" s="61" t="s">
        <v>99</v>
      </c>
      <c r="D30" s="43">
        <f>AVERAGEA('Annex 16'!C91:C93)</f>
        <v>1</v>
      </c>
      <c r="E30" s="32">
        <f>AVERAGEA('Annex 16'!D91:D93)</f>
        <v>2</v>
      </c>
      <c r="F30" s="31">
        <f t="shared" ref="F30:F54" si="13">AVERAGEIF(D30:E30,"&lt;&gt;0")</f>
        <v>1.5</v>
      </c>
      <c r="G30" s="33">
        <f>AVERAGEA('Annex 16'!E91:E93)</f>
        <v>1</v>
      </c>
      <c r="H30" s="32">
        <f>AVERAGEA('Annex 16'!F91:F93)</f>
        <v>2</v>
      </c>
      <c r="I30" s="33">
        <f t="shared" ref="I30:I54" si="14">AVERAGEIF(G30:H30,"&lt;&gt;0")</f>
        <v>1.5</v>
      </c>
      <c r="J30" s="43">
        <f>AVERAGEA('Annex 16'!G91:G93)</f>
        <v>1</v>
      </c>
      <c r="K30" s="32">
        <f>AVERAGEA('Annex 16'!H91:H93)</f>
        <v>2</v>
      </c>
      <c r="L30" s="31">
        <f t="shared" ref="L30:L54" si="15">AVERAGEIF(J30:K30,"&lt;&gt;0")</f>
        <v>1.5</v>
      </c>
      <c r="M30" s="33">
        <f>AVERAGEA('Annex 16'!I91:I93)</f>
        <v>1</v>
      </c>
      <c r="N30" s="32">
        <f>AVERAGEA('Annex 16'!J91:J93)</f>
        <v>2</v>
      </c>
      <c r="O30" s="33">
        <f t="shared" ref="O30:O54" si="16">AVERAGEIF(M30:N30,"&lt;&gt;0")</f>
        <v>1.5</v>
      </c>
      <c r="P30" s="43">
        <f>AVERAGEA('Annex 16'!K91:K93)</f>
        <v>1</v>
      </c>
      <c r="Q30" s="32">
        <f>AVERAGEA('Annex 16'!L91:L93)</f>
        <v>2</v>
      </c>
      <c r="R30" s="31">
        <f t="shared" ref="R30:R54" si="17">AVERAGEIF(P30:Q30,"&lt;&gt;0")</f>
        <v>1.5</v>
      </c>
      <c r="S30" s="33">
        <f>AVERAGEA('Annex 16'!M91:M93)</f>
        <v>1</v>
      </c>
      <c r="T30" s="32">
        <f>AVERAGEA('Annex 16'!N91:N93)</f>
        <v>2</v>
      </c>
      <c r="U30" s="33">
        <f t="shared" ref="U30:U54" si="18">AVERAGEIF(S30:T30,"&lt;&gt;0")</f>
        <v>1.5</v>
      </c>
      <c r="V30" s="43">
        <f>AVERAGEA('Annex 16'!O91:O93)</f>
        <v>1</v>
      </c>
      <c r="W30" s="32">
        <f>AVERAGEA('Annex 16'!P91:P93)</f>
        <v>2</v>
      </c>
      <c r="X30" s="31">
        <f t="shared" ref="X30:X54" si="19">AVERAGEIF(V30:W30,"&lt;&gt;0")</f>
        <v>1.5</v>
      </c>
      <c r="Y30" s="33">
        <f>AVERAGEA('Annex 16'!Q91:Q93)</f>
        <v>1</v>
      </c>
      <c r="Z30" s="32">
        <f>AVERAGEA('Annex 16'!R91:R93)</f>
        <v>2</v>
      </c>
      <c r="AA30" s="33">
        <f t="shared" ref="AA30:AA54" si="20">AVERAGEIF(Y30:Z30,"&lt;&gt;0")</f>
        <v>1.5</v>
      </c>
      <c r="AB30" s="43">
        <f>AVERAGEA('Annex 16'!S91:S93)</f>
        <v>1</v>
      </c>
      <c r="AC30" s="32">
        <f>AVERAGEA('Annex 16'!T91:T93)</f>
        <v>2</v>
      </c>
      <c r="AD30" s="31">
        <f t="shared" ref="AD30:AD54" si="21">AVERAGEIF(AB30:AC30,"&lt;&gt;0")</f>
        <v>1.5</v>
      </c>
      <c r="AE30" s="33">
        <f>AVERAGEA('Annex 16'!U91:U93)</f>
        <v>1</v>
      </c>
      <c r="AF30" s="32">
        <f>AVERAGEA('Annex 16'!V91:V93)</f>
        <v>2</v>
      </c>
      <c r="AG30" s="33">
        <f t="shared" ref="AG30:AG54" si="22">AVERAGEIF(AE30:AF30,"&lt;&gt;0")</f>
        <v>1.5</v>
      </c>
      <c r="AH30" s="43">
        <f>AVERAGEA('Annex 16'!W91:W93)</f>
        <v>1</v>
      </c>
      <c r="AI30" s="32">
        <f>AVERAGEA('Annex 16'!X91:X93)</f>
        <v>2</v>
      </c>
      <c r="AJ30" s="31">
        <f t="shared" ref="AJ30:AJ54" si="23">AVERAGEIF(AH30:AI30,"&lt;&gt;0")</f>
        <v>1.5</v>
      </c>
      <c r="AK30" s="33">
        <f>AVERAGEA('Annex 16'!Y91:Y93)</f>
        <v>1</v>
      </c>
      <c r="AL30" s="32">
        <f>AVERAGEA('Annex 16'!Z91:Z93)</f>
        <v>2</v>
      </c>
      <c r="AM30" s="34">
        <f t="shared" ref="AM30:AM54" si="24">AVERAGEIF(AK30:AL30,"&lt;&gt;0")</f>
        <v>1.5</v>
      </c>
      <c r="AN30" s="51"/>
      <c r="AO30" s="51"/>
      <c r="AP30" s="51"/>
    </row>
    <row r="31" spans="1:42" ht="15.75" customHeight="1">
      <c r="A31" s="62"/>
      <c r="B31" s="75" t="str">
        <f>'Annex 15'!C17</f>
        <v>eggplant</v>
      </c>
      <c r="C31" s="63" t="s">
        <v>99</v>
      </c>
      <c r="D31" s="44">
        <f>AVERAGEA('Annex 16'!C94:C96)</f>
        <v>2</v>
      </c>
      <c r="E31" s="36">
        <f>AVERAGEA('Annex 16'!D94:D96)</f>
        <v>3</v>
      </c>
      <c r="F31" s="35">
        <f t="shared" si="13"/>
        <v>2.5</v>
      </c>
      <c r="G31" s="37">
        <f>AVERAGEA('Annex 16'!E94:E96)</f>
        <v>2</v>
      </c>
      <c r="H31" s="36">
        <f>AVERAGEA('Annex 16'!F94:F96)</f>
        <v>3</v>
      </c>
      <c r="I31" s="37">
        <f t="shared" si="14"/>
        <v>2.5</v>
      </c>
      <c r="J31" s="44">
        <f>AVERAGEA('Annex 16'!G94:G96)</f>
        <v>2</v>
      </c>
      <c r="K31" s="36">
        <f>AVERAGEA('Annex 16'!H94:H96)</f>
        <v>3</v>
      </c>
      <c r="L31" s="35">
        <f t="shared" si="15"/>
        <v>2.5</v>
      </c>
      <c r="M31" s="37">
        <f>AVERAGEA('Annex 16'!I94:I96)</f>
        <v>2</v>
      </c>
      <c r="N31" s="36">
        <f>AVERAGEA('Annex 16'!J94:J96)</f>
        <v>3</v>
      </c>
      <c r="O31" s="37">
        <f t="shared" si="16"/>
        <v>2.5</v>
      </c>
      <c r="P31" s="44">
        <f>AVERAGEA('Annex 16'!K94:K96)</f>
        <v>2</v>
      </c>
      <c r="Q31" s="36">
        <f>AVERAGEA('Annex 16'!L94:L96)</f>
        <v>3</v>
      </c>
      <c r="R31" s="35">
        <f t="shared" si="17"/>
        <v>2.5</v>
      </c>
      <c r="S31" s="37">
        <f>AVERAGEA('Annex 16'!M94:M96)</f>
        <v>2</v>
      </c>
      <c r="T31" s="36">
        <f>AVERAGEA('Annex 16'!N94:N96)</f>
        <v>3</v>
      </c>
      <c r="U31" s="37">
        <f t="shared" si="18"/>
        <v>2.5</v>
      </c>
      <c r="V31" s="44">
        <f>AVERAGEA('Annex 16'!O94:O96)</f>
        <v>2</v>
      </c>
      <c r="W31" s="36">
        <f>AVERAGEA('Annex 16'!P94:P96)</f>
        <v>3</v>
      </c>
      <c r="X31" s="35">
        <f t="shared" si="19"/>
        <v>2.5</v>
      </c>
      <c r="Y31" s="37">
        <f>AVERAGEA('Annex 16'!Q94:Q96)</f>
        <v>2</v>
      </c>
      <c r="Z31" s="36">
        <f>AVERAGEA('Annex 16'!R94:R96)</f>
        <v>3</v>
      </c>
      <c r="AA31" s="37">
        <f t="shared" si="20"/>
        <v>2.5</v>
      </c>
      <c r="AB31" s="44">
        <f>AVERAGEA('Annex 16'!S94:S96)</f>
        <v>2</v>
      </c>
      <c r="AC31" s="36">
        <f>AVERAGEA('Annex 16'!T94:T96)</f>
        <v>3</v>
      </c>
      <c r="AD31" s="35">
        <f t="shared" si="21"/>
        <v>2.5</v>
      </c>
      <c r="AE31" s="37">
        <f>AVERAGEA('Annex 16'!U94:U96)</f>
        <v>2</v>
      </c>
      <c r="AF31" s="36">
        <f>AVERAGEA('Annex 16'!V94:V96)</f>
        <v>3</v>
      </c>
      <c r="AG31" s="37">
        <f t="shared" si="22"/>
        <v>2.5</v>
      </c>
      <c r="AH31" s="44">
        <f>AVERAGEA('Annex 16'!W94:W96)</f>
        <v>2</v>
      </c>
      <c r="AI31" s="36">
        <f>AVERAGEA('Annex 16'!X94:X96)</f>
        <v>3</v>
      </c>
      <c r="AJ31" s="35">
        <f t="shared" si="23"/>
        <v>2.5</v>
      </c>
      <c r="AK31" s="37">
        <f>AVERAGEA('Annex 16'!Y94:Y96)</f>
        <v>2</v>
      </c>
      <c r="AL31" s="36">
        <f>AVERAGEA('Annex 16'!Z94:Z96)</f>
        <v>3</v>
      </c>
      <c r="AM31" s="38">
        <f t="shared" si="24"/>
        <v>2.5</v>
      </c>
      <c r="AN31" s="51"/>
      <c r="AO31" s="51"/>
      <c r="AP31" s="51"/>
    </row>
    <row r="32" spans="1:42" ht="15.75" customHeight="1">
      <c r="A32" s="62"/>
      <c r="B32" s="75" t="str">
        <f>'Annex 15'!C18</f>
        <v>mustard</v>
      </c>
      <c r="C32" s="63" t="s">
        <v>99</v>
      </c>
      <c r="D32" s="44">
        <f>AVERAGEA('Annex 16'!C97:C99)</f>
        <v>3</v>
      </c>
      <c r="E32" s="36">
        <f>AVERAGEA('Annex 16'!D97:D99)</f>
        <v>4</v>
      </c>
      <c r="F32" s="35">
        <f t="shared" si="13"/>
        <v>3.5</v>
      </c>
      <c r="G32" s="37">
        <f>AVERAGEA('Annex 16'!E97:E99)</f>
        <v>3</v>
      </c>
      <c r="H32" s="36">
        <f>AVERAGEA('Annex 16'!F97:F99)</f>
        <v>4</v>
      </c>
      <c r="I32" s="37">
        <f t="shared" si="14"/>
        <v>3.5</v>
      </c>
      <c r="J32" s="44">
        <f>AVERAGEA('Annex 16'!G97:G99)</f>
        <v>3</v>
      </c>
      <c r="K32" s="36">
        <f>AVERAGEA('Annex 16'!H97:H99)</f>
        <v>4</v>
      </c>
      <c r="L32" s="35">
        <f t="shared" si="15"/>
        <v>3.5</v>
      </c>
      <c r="M32" s="37">
        <f>AVERAGEA('Annex 16'!I97:I99)</f>
        <v>3</v>
      </c>
      <c r="N32" s="36">
        <f>AVERAGEA('Annex 16'!J97:J99)</f>
        <v>4</v>
      </c>
      <c r="O32" s="37">
        <f t="shared" si="16"/>
        <v>3.5</v>
      </c>
      <c r="P32" s="44">
        <f>AVERAGEA('Annex 16'!K97:K99)</f>
        <v>3</v>
      </c>
      <c r="Q32" s="36">
        <f>AVERAGEA('Annex 16'!L97:L99)</f>
        <v>4</v>
      </c>
      <c r="R32" s="35">
        <f t="shared" si="17"/>
        <v>3.5</v>
      </c>
      <c r="S32" s="37">
        <f>AVERAGEA('Annex 16'!M97:M99)</f>
        <v>3</v>
      </c>
      <c r="T32" s="36">
        <f>AVERAGEA('Annex 16'!N97:N99)</f>
        <v>4</v>
      </c>
      <c r="U32" s="37">
        <f t="shared" si="18"/>
        <v>3.5</v>
      </c>
      <c r="V32" s="44">
        <f>AVERAGEA('Annex 16'!O97:O99)</f>
        <v>3</v>
      </c>
      <c r="W32" s="36">
        <f>AVERAGEA('Annex 16'!P97:P99)</f>
        <v>4</v>
      </c>
      <c r="X32" s="35">
        <f t="shared" si="19"/>
        <v>3.5</v>
      </c>
      <c r="Y32" s="37">
        <f>AVERAGEA('Annex 16'!Q97:Q99)</f>
        <v>3</v>
      </c>
      <c r="Z32" s="36">
        <f>AVERAGEA('Annex 16'!R97:R99)</f>
        <v>4</v>
      </c>
      <c r="AA32" s="37">
        <f t="shared" si="20"/>
        <v>3.5</v>
      </c>
      <c r="AB32" s="44">
        <f>AVERAGEA('Annex 16'!S97:S99)</f>
        <v>3</v>
      </c>
      <c r="AC32" s="36">
        <f>AVERAGEA('Annex 16'!T97:T99)</f>
        <v>4</v>
      </c>
      <c r="AD32" s="35">
        <f t="shared" si="21"/>
        <v>3.5</v>
      </c>
      <c r="AE32" s="37">
        <f>AVERAGEA('Annex 16'!U97:U99)</f>
        <v>3</v>
      </c>
      <c r="AF32" s="36">
        <f>AVERAGEA('Annex 16'!V97:V99)</f>
        <v>4</v>
      </c>
      <c r="AG32" s="37">
        <f t="shared" si="22"/>
        <v>3.5</v>
      </c>
      <c r="AH32" s="44">
        <f>AVERAGEA('Annex 16'!W97:W99)</f>
        <v>3</v>
      </c>
      <c r="AI32" s="36">
        <f>AVERAGEA('Annex 16'!X97:X99)</f>
        <v>4</v>
      </c>
      <c r="AJ32" s="35">
        <f t="shared" si="23"/>
        <v>3.5</v>
      </c>
      <c r="AK32" s="37">
        <f>AVERAGEA('Annex 16'!Y97:Y99)</f>
        <v>3</v>
      </c>
      <c r="AL32" s="36">
        <f>AVERAGEA('Annex 16'!Z97:Z99)</f>
        <v>4</v>
      </c>
      <c r="AM32" s="38">
        <f t="shared" si="24"/>
        <v>3.5</v>
      </c>
      <c r="AN32" s="51"/>
      <c r="AO32" s="51"/>
      <c r="AP32" s="51"/>
    </row>
    <row r="33" spans="1:42" ht="15.75" customHeight="1">
      <c r="A33" s="62"/>
      <c r="B33" s="75" t="str">
        <f>'Annex 15'!C19</f>
        <v>cabbage</v>
      </c>
      <c r="C33" s="63" t="s">
        <v>99</v>
      </c>
      <c r="D33" s="44">
        <f>AVERAGEA('Annex 16'!C100:C102)</f>
        <v>4</v>
      </c>
      <c r="E33" s="36">
        <f>AVERAGEA('Annex 16'!D100:D102)</f>
        <v>5</v>
      </c>
      <c r="F33" s="35">
        <f t="shared" si="13"/>
        <v>4.5</v>
      </c>
      <c r="G33" s="37">
        <f>AVERAGEA('Annex 16'!E100:E102)</f>
        <v>4</v>
      </c>
      <c r="H33" s="36">
        <f>AVERAGEA('Annex 16'!F100:F102)</f>
        <v>5</v>
      </c>
      <c r="I33" s="37">
        <f t="shared" si="14"/>
        <v>4.5</v>
      </c>
      <c r="J33" s="44">
        <f>AVERAGEA('Annex 16'!G100:G102)</f>
        <v>4</v>
      </c>
      <c r="K33" s="36">
        <f>AVERAGEA('Annex 16'!H100:H102)</f>
        <v>5</v>
      </c>
      <c r="L33" s="35">
        <f t="shared" si="15"/>
        <v>4.5</v>
      </c>
      <c r="M33" s="37">
        <f>AVERAGEA('Annex 16'!I100:I102)</f>
        <v>4</v>
      </c>
      <c r="N33" s="36">
        <f>AVERAGEA('Annex 16'!J100:J102)</f>
        <v>5</v>
      </c>
      <c r="O33" s="37">
        <f t="shared" si="16"/>
        <v>4.5</v>
      </c>
      <c r="P33" s="44">
        <f>AVERAGEA('Annex 16'!K100:K102)</f>
        <v>4</v>
      </c>
      <c r="Q33" s="36">
        <f>AVERAGEA('Annex 16'!L100:L102)</f>
        <v>5</v>
      </c>
      <c r="R33" s="35">
        <f t="shared" si="17"/>
        <v>4.5</v>
      </c>
      <c r="S33" s="37">
        <f>AVERAGEA('Annex 16'!M100:M102)</f>
        <v>4</v>
      </c>
      <c r="T33" s="36">
        <f>AVERAGEA('Annex 16'!N100:N102)</f>
        <v>5</v>
      </c>
      <c r="U33" s="37">
        <f t="shared" si="18"/>
        <v>4.5</v>
      </c>
      <c r="V33" s="44">
        <f>AVERAGEA('Annex 16'!O100:O102)</f>
        <v>4</v>
      </c>
      <c r="W33" s="36">
        <f>AVERAGEA('Annex 16'!P100:P102)</f>
        <v>5</v>
      </c>
      <c r="X33" s="35">
        <f t="shared" si="19"/>
        <v>4.5</v>
      </c>
      <c r="Y33" s="37">
        <f>AVERAGEA('Annex 16'!Q100:Q102)</f>
        <v>4</v>
      </c>
      <c r="Z33" s="36">
        <f>AVERAGEA('Annex 16'!R100:R102)</f>
        <v>5</v>
      </c>
      <c r="AA33" s="37">
        <f t="shared" si="20"/>
        <v>4.5</v>
      </c>
      <c r="AB33" s="44">
        <f>AVERAGEA('Annex 16'!S100:S102)</f>
        <v>4</v>
      </c>
      <c r="AC33" s="36">
        <f>AVERAGEA('Annex 16'!T100:T102)</f>
        <v>5</v>
      </c>
      <c r="AD33" s="35">
        <f t="shared" si="21"/>
        <v>4.5</v>
      </c>
      <c r="AE33" s="37">
        <f>AVERAGEA('Annex 16'!U100:U102)</f>
        <v>4</v>
      </c>
      <c r="AF33" s="36">
        <f>AVERAGEA('Annex 16'!V100:V102)</f>
        <v>5</v>
      </c>
      <c r="AG33" s="37">
        <f t="shared" si="22"/>
        <v>4.5</v>
      </c>
      <c r="AH33" s="44">
        <f>AVERAGEA('Annex 16'!W100:W102)</f>
        <v>4</v>
      </c>
      <c r="AI33" s="36">
        <f>AVERAGEA('Annex 16'!X100:X102)</f>
        <v>5</v>
      </c>
      <c r="AJ33" s="35">
        <f t="shared" si="23"/>
        <v>4.5</v>
      </c>
      <c r="AK33" s="37">
        <f>AVERAGEA('Annex 16'!Y100:Y102)</f>
        <v>4</v>
      </c>
      <c r="AL33" s="36">
        <f>AVERAGEA('Annex 16'!Z100:Z102)</f>
        <v>5</v>
      </c>
      <c r="AM33" s="38">
        <f t="shared" si="24"/>
        <v>4.5</v>
      </c>
      <c r="AN33" s="51"/>
      <c r="AO33" s="51"/>
      <c r="AP33" s="51"/>
    </row>
    <row r="34" spans="1:42" ht="15.75" customHeight="1">
      <c r="A34" s="66"/>
      <c r="B34" s="76" t="str">
        <f>'Annex 15'!C20</f>
        <v>tomato</v>
      </c>
      <c r="C34" s="67" t="s">
        <v>99</v>
      </c>
      <c r="D34" s="45">
        <f>AVERAGEA('Annex 16'!C103:C105)</f>
        <v>5</v>
      </c>
      <c r="E34" s="40">
        <f>AVERAGEA('Annex 16'!D103:D105)</f>
        <v>6</v>
      </c>
      <c r="F34" s="39">
        <f t="shared" si="13"/>
        <v>5.5</v>
      </c>
      <c r="G34" s="41">
        <f>AVERAGEA('Annex 16'!E103:E105)</f>
        <v>5</v>
      </c>
      <c r="H34" s="40">
        <f>AVERAGEA('Annex 16'!F103:F105)</f>
        <v>6</v>
      </c>
      <c r="I34" s="41">
        <f t="shared" si="14"/>
        <v>5.5</v>
      </c>
      <c r="J34" s="45">
        <f>AVERAGEA('Annex 16'!G103:G105)</f>
        <v>5</v>
      </c>
      <c r="K34" s="40">
        <f>AVERAGEA('Annex 16'!H103:H105)</f>
        <v>6</v>
      </c>
      <c r="L34" s="39">
        <f t="shared" si="15"/>
        <v>5.5</v>
      </c>
      <c r="M34" s="41">
        <f>AVERAGEA('Annex 16'!I103:I105)</f>
        <v>5</v>
      </c>
      <c r="N34" s="40">
        <f>AVERAGEA('Annex 16'!J103:J105)</f>
        <v>6</v>
      </c>
      <c r="O34" s="41">
        <f t="shared" si="16"/>
        <v>5.5</v>
      </c>
      <c r="P34" s="45">
        <f>AVERAGEA('Annex 16'!K103:K105)</f>
        <v>5</v>
      </c>
      <c r="Q34" s="40">
        <f>AVERAGEA('Annex 16'!L103:L105)</f>
        <v>6</v>
      </c>
      <c r="R34" s="39">
        <f t="shared" si="17"/>
        <v>5.5</v>
      </c>
      <c r="S34" s="41">
        <f>AVERAGEA('Annex 16'!M103:M105)</f>
        <v>5</v>
      </c>
      <c r="T34" s="40">
        <f>AVERAGEA('Annex 16'!N103:N105)</f>
        <v>6</v>
      </c>
      <c r="U34" s="41">
        <f t="shared" si="18"/>
        <v>5.5</v>
      </c>
      <c r="V34" s="45">
        <f>AVERAGEA('Annex 16'!O103:O105)</f>
        <v>5</v>
      </c>
      <c r="W34" s="40">
        <f>AVERAGEA('Annex 16'!P103:P105)</f>
        <v>6</v>
      </c>
      <c r="X34" s="39">
        <f t="shared" si="19"/>
        <v>5.5</v>
      </c>
      <c r="Y34" s="41">
        <f>AVERAGEA('Annex 16'!Q103:Q105)</f>
        <v>5</v>
      </c>
      <c r="Z34" s="40">
        <f>AVERAGEA('Annex 16'!R103:R105)</f>
        <v>6</v>
      </c>
      <c r="AA34" s="41">
        <f t="shared" si="20"/>
        <v>5.5</v>
      </c>
      <c r="AB34" s="45">
        <f>AVERAGEA('Annex 16'!S103:S105)</f>
        <v>5</v>
      </c>
      <c r="AC34" s="40">
        <f>AVERAGEA('Annex 16'!T103:T105)</f>
        <v>6</v>
      </c>
      <c r="AD34" s="39">
        <f t="shared" si="21"/>
        <v>5.5</v>
      </c>
      <c r="AE34" s="41">
        <f>AVERAGEA('Annex 16'!U103:U105)</f>
        <v>5</v>
      </c>
      <c r="AF34" s="40">
        <f>AVERAGEA('Annex 16'!V103:V105)</f>
        <v>6</v>
      </c>
      <c r="AG34" s="41">
        <f t="shared" si="22"/>
        <v>5.5</v>
      </c>
      <c r="AH34" s="45">
        <f>AVERAGEA('Annex 16'!W103:W105)</f>
        <v>5</v>
      </c>
      <c r="AI34" s="40">
        <f>AVERAGEA('Annex 16'!X103:X105)</f>
        <v>6</v>
      </c>
      <c r="AJ34" s="39">
        <f t="shared" si="23"/>
        <v>5.5</v>
      </c>
      <c r="AK34" s="41">
        <f>AVERAGEA('Annex 16'!Y103:Y105)</f>
        <v>5</v>
      </c>
      <c r="AL34" s="40">
        <f>AVERAGEA('Annex 16'!Z103:Z105)</f>
        <v>6</v>
      </c>
      <c r="AM34" s="42">
        <f t="shared" si="24"/>
        <v>5.5</v>
      </c>
      <c r="AN34" s="51"/>
      <c r="AO34" s="51"/>
      <c r="AP34" s="51"/>
    </row>
    <row r="35" spans="1:42" ht="15.75" customHeight="1">
      <c r="A35" s="68" t="s">
        <v>80</v>
      </c>
      <c r="B35" s="75" t="str">
        <f>'Annex 15'!C16</f>
        <v>spinach</v>
      </c>
      <c r="C35" s="63" t="s">
        <v>99</v>
      </c>
      <c r="D35" s="44">
        <f>AVERAGEA('Annex 16'!C106:C108)</f>
        <v>1</v>
      </c>
      <c r="E35" s="36">
        <f>AVERAGEA('Annex 16'!D106:D108)</f>
        <v>2</v>
      </c>
      <c r="F35" s="35">
        <f t="shared" si="13"/>
        <v>1.5</v>
      </c>
      <c r="G35" s="37">
        <f>AVERAGEA('Annex 16'!E106:E108)</f>
        <v>1</v>
      </c>
      <c r="H35" s="36">
        <f>AVERAGEA('Annex 16'!F106:F108)</f>
        <v>2</v>
      </c>
      <c r="I35" s="37">
        <f t="shared" si="14"/>
        <v>1.5</v>
      </c>
      <c r="J35" s="44">
        <f>AVERAGEA('Annex 16'!G106:G108)</f>
        <v>1</v>
      </c>
      <c r="K35" s="36">
        <f>AVERAGEA('Annex 16'!H106:H108)</f>
        <v>2</v>
      </c>
      <c r="L35" s="35">
        <f t="shared" si="15"/>
        <v>1.5</v>
      </c>
      <c r="M35" s="37">
        <f>AVERAGEA('Annex 16'!I106:I108)</f>
        <v>1</v>
      </c>
      <c r="N35" s="36">
        <f>AVERAGEA('Annex 16'!J106:J108)</f>
        <v>2</v>
      </c>
      <c r="O35" s="37">
        <f t="shared" si="16"/>
        <v>1.5</v>
      </c>
      <c r="P35" s="44">
        <f>AVERAGEA('Annex 16'!K106:K108)</f>
        <v>1</v>
      </c>
      <c r="Q35" s="36">
        <f>AVERAGEA('Annex 16'!L106:L108)</f>
        <v>2</v>
      </c>
      <c r="R35" s="35">
        <f t="shared" si="17"/>
        <v>1.5</v>
      </c>
      <c r="S35" s="37">
        <f>AVERAGEA('Annex 16'!M106:M108)</f>
        <v>1</v>
      </c>
      <c r="T35" s="36">
        <f>AVERAGEA('Annex 16'!N106:N108)</f>
        <v>2</v>
      </c>
      <c r="U35" s="37">
        <f t="shared" si="18"/>
        <v>1.5</v>
      </c>
      <c r="V35" s="44">
        <f>AVERAGEA('Annex 16'!O106:O108)</f>
        <v>1</v>
      </c>
      <c r="W35" s="36">
        <f>AVERAGEA('Annex 16'!P106:P108)</f>
        <v>2</v>
      </c>
      <c r="X35" s="35">
        <f t="shared" si="19"/>
        <v>1.5</v>
      </c>
      <c r="Y35" s="37">
        <f>AVERAGEA('Annex 16'!Q106:Q108)</f>
        <v>1</v>
      </c>
      <c r="Z35" s="36">
        <f>AVERAGEA('Annex 16'!R106:R108)</f>
        <v>2</v>
      </c>
      <c r="AA35" s="37">
        <f t="shared" si="20"/>
        <v>1.5</v>
      </c>
      <c r="AB35" s="44">
        <f>AVERAGEA('Annex 16'!S106:S108)</f>
        <v>1</v>
      </c>
      <c r="AC35" s="36">
        <f>AVERAGEA('Annex 16'!T106:T108)</f>
        <v>2</v>
      </c>
      <c r="AD35" s="35">
        <f t="shared" si="21"/>
        <v>1.5</v>
      </c>
      <c r="AE35" s="37">
        <f>AVERAGEA('Annex 16'!U106:U108)</f>
        <v>1</v>
      </c>
      <c r="AF35" s="36">
        <f>AVERAGEA('Annex 16'!V106:V108)</f>
        <v>2</v>
      </c>
      <c r="AG35" s="37">
        <f t="shared" si="22"/>
        <v>1.5</v>
      </c>
      <c r="AH35" s="44">
        <f>AVERAGEA('Annex 16'!W106:W108)</f>
        <v>1</v>
      </c>
      <c r="AI35" s="36">
        <f>AVERAGEA('Annex 16'!X106:X108)</f>
        <v>2</v>
      </c>
      <c r="AJ35" s="35">
        <f t="shared" si="23"/>
        <v>1.5</v>
      </c>
      <c r="AK35" s="37">
        <f>AVERAGEA('Annex 16'!Y106:Y108)</f>
        <v>1</v>
      </c>
      <c r="AL35" s="36">
        <f>AVERAGEA('Annex 16'!Z106:Z108)</f>
        <v>2</v>
      </c>
      <c r="AM35" s="38">
        <f t="shared" si="24"/>
        <v>1.5</v>
      </c>
      <c r="AN35" s="51"/>
      <c r="AO35" s="51"/>
      <c r="AP35" s="51"/>
    </row>
    <row r="36" spans="1:42" ht="15.75" customHeight="1">
      <c r="A36" s="62"/>
      <c r="B36" s="75" t="str">
        <f>'Annex 15'!C17</f>
        <v>eggplant</v>
      </c>
      <c r="C36" s="63" t="s">
        <v>99</v>
      </c>
      <c r="D36" s="44">
        <f>AVERAGEA('Annex 16'!C109:C111)</f>
        <v>2</v>
      </c>
      <c r="E36" s="36">
        <f>AVERAGEA('Annex 16'!D109:D111)</f>
        <v>3</v>
      </c>
      <c r="F36" s="35">
        <f t="shared" si="13"/>
        <v>2.5</v>
      </c>
      <c r="G36" s="37">
        <f>AVERAGEA('Annex 16'!E109:E111)</f>
        <v>2</v>
      </c>
      <c r="H36" s="36">
        <f>AVERAGEA('Annex 16'!F109:F111)</f>
        <v>3</v>
      </c>
      <c r="I36" s="37">
        <f t="shared" si="14"/>
        <v>2.5</v>
      </c>
      <c r="J36" s="44">
        <f>AVERAGEA('Annex 16'!G109:G111)</f>
        <v>2</v>
      </c>
      <c r="K36" s="36">
        <f>AVERAGEA('Annex 16'!H109:H111)</f>
        <v>3</v>
      </c>
      <c r="L36" s="35">
        <f t="shared" si="15"/>
        <v>2.5</v>
      </c>
      <c r="M36" s="37">
        <f>AVERAGEA('Annex 16'!I109:I111)</f>
        <v>2</v>
      </c>
      <c r="N36" s="36">
        <f>AVERAGEA('Annex 16'!J109:J111)</f>
        <v>3</v>
      </c>
      <c r="O36" s="37">
        <f t="shared" si="16"/>
        <v>2.5</v>
      </c>
      <c r="P36" s="44">
        <f>AVERAGEA('Annex 16'!K109:K111)</f>
        <v>2</v>
      </c>
      <c r="Q36" s="36">
        <f>AVERAGEA('Annex 16'!L109:L111)</f>
        <v>3</v>
      </c>
      <c r="R36" s="35">
        <f t="shared" si="17"/>
        <v>2.5</v>
      </c>
      <c r="S36" s="37">
        <f>AVERAGEA('Annex 16'!M109:M111)</f>
        <v>2</v>
      </c>
      <c r="T36" s="36">
        <f>AVERAGEA('Annex 16'!N109:N111)</f>
        <v>3</v>
      </c>
      <c r="U36" s="37">
        <f t="shared" si="18"/>
        <v>2.5</v>
      </c>
      <c r="V36" s="44">
        <f>AVERAGEA('Annex 16'!O109:O111)</f>
        <v>2</v>
      </c>
      <c r="W36" s="36">
        <f>AVERAGEA('Annex 16'!P109:P111)</f>
        <v>3</v>
      </c>
      <c r="X36" s="35">
        <f t="shared" si="19"/>
        <v>2.5</v>
      </c>
      <c r="Y36" s="37">
        <f>AVERAGEA('Annex 16'!Q109:Q111)</f>
        <v>2</v>
      </c>
      <c r="Z36" s="36">
        <f>AVERAGEA('Annex 16'!R109:R111)</f>
        <v>3</v>
      </c>
      <c r="AA36" s="37">
        <f t="shared" si="20"/>
        <v>2.5</v>
      </c>
      <c r="AB36" s="44">
        <f>AVERAGEA('Annex 16'!S109:S111)</f>
        <v>2</v>
      </c>
      <c r="AC36" s="36">
        <f>AVERAGEA('Annex 16'!T109:T111)</f>
        <v>3</v>
      </c>
      <c r="AD36" s="35">
        <f t="shared" si="21"/>
        <v>2.5</v>
      </c>
      <c r="AE36" s="37">
        <f>AVERAGEA('Annex 16'!U109:U111)</f>
        <v>2</v>
      </c>
      <c r="AF36" s="36">
        <f>AVERAGEA('Annex 16'!V109:V111)</f>
        <v>3</v>
      </c>
      <c r="AG36" s="37">
        <f t="shared" si="22"/>
        <v>2.5</v>
      </c>
      <c r="AH36" s="44">
        <f>AVERAGEA('Annex 16'!W109:W111)</f>
        <v>2</v>
      </c>
      <c r="AI36" s="36">
        <f>AVERAGEA('Annex 16'!X109:X111)</f>
        <v>3</v>
      </c>
      <c r="AJ36" s="35">
        <f t="shared" si="23"/>
        <v>2.5</v>
      </c>
      <c r="AK36" s="37">
        <f>AVERAGEA('Annex 16'!Y109:Y111)</f>
        <v>2</v>
      </c>
      <c r="AL36" s="36">
        <f>AVERAGEA('Annex 16'!Z109:Z111)</f>
        <v>3</v>
      </c>
      <c r="AM36" s="38">
        <f t="shared" si="24"/>
        <v>2.5</v>
      </c>
      <c r="AN36" s="51"/>
      <c r="AO36" s="51"/>
      <c r="AP36" s="51"/>
    </row>
    <row r="37" spans="1:42" ht="15.75" customHeight="1">
      <c r="A37" s="62"/>
      <c r="B37" s="75" t="str">
        <f>'Annex 15'!C18</f>
        <v>mustard</v>
      </c>
      <c r="C37" s="63" t="s">
        <v>99</v>
      </c>
      <c r="D37" s="44">
        <f>AVERAGEA('Annex 16'!C112:C114)</f>
        <v>3</v>
      </c>
      <c r="E37" s="36">
        <f>AVERAGEA('Annex 16'!D112:D114)</f>
        <v>4</v>
      </c>
      <c r="F37" s="35">
        <f t="shared" si="13"/>
        <v>3.5</v>
      </c>
      <c r="G37" s="37">
        <f>AVERAGEA('Annex 16'!E112:E114)</f>
        <v>3</v>
      </c>
      <c r="H37" s="36">
        <f>AVERAGEA('Annex 16'!F112:F114)</f>
        <v>4</v>
      </c>
      <c r="I37" s="37">
        <f t="shared" si="14"/>
        <v>3.5</v>
      </c>
      <c r="J37" s="44">
        <f>AVERAGEA('Annex 16'!G112:G114)</f>
        <v>3</v>
      </c>
      <c r="K37" s="36">
        <f>AVERAGEA('Annex 16'!H112:H114)</f>
        <v>4</v>
      </c>
      <c r="L37" s="35">
        <f t="shared" si="15"/>
        <v>3.5</v>
      </c>
      <c r="M37" s="37">
        <f>AVERAGEA('Annex 16'!I112:I114)</f>
        <v>3</v>
      </c>
      <c r="N37" s="36">
        <f>AVERAGEA('Annex 16'!J112:J114)</f>
        <v>4</v>
      </c>
      <c r="O37" s="37">
        <f t="shared" si="16"/>
        <v>3.5</v>
      </c>
      <c r="P37" s="44">
        <f>AVERAGEA('Annex 16'!K112:K114)</f>
        <v>3</v>
      </c>
      <c r="Q37" s="36">
        <f>AVERAGEA('Annex 16'!L112:L114)</f>
        <v>4</v>
      </c>
      <c r="R37" s="35">
        <f t="shared" si="17"/>
        <v>3.5</v>
      </c>
      <c r="S37" s="37">
        <f>AVERAGEA('Annex 16'!M112:M114)</f>
        <v>3</v>
      </c>
      <c r="T37" s="36">
        <f>AVERAGEA('Annex 16'!N112:N114)</f>
        <v>4</v>
      </c>
      <c r="U37" s="37">
        <f t="shared" si="18"/>
        <v>3.5</v>
      </c>
      <c r="V37" s="44">
        <f>AVERAGEA('Annex 16'!O112:O114)</f>
        <v>3</v>
      </c>
      <c r="W37" s="36">
        <f>AVERAGEA('Annex 16'!P112:P114)</f>
        <v>4</v>
      </c>
      <c r="X37" s="35">
        <f t="shared" si="19"/>
        <v>3.5</v>
      </c>
      <c r="Y37" s="37">
        <f>AVERAGEA('Annex 16'!Q112:Q114)</f>
        <v>3</v>
      </c>
      <c r="Z37" s="36">
        <f>AVERAGEA('Annex 16'!R112:R114)</f>
        <v>4</v>
      </c>
      <c r="AA37" s="37">
        <f t="shared" si="20"/>
        <v>3.5</v>
      </c>
      <c r="AB37" s="44">
        <f>AVERAGEA('Annex 16'!S112:S114)</f>
        <v>3</v>
      </c>
      <c r="AC37" s="36">
        <f>AVERAGEA('Annex 16'!T112:T114)</f>
        <v>4</v>
      </c>
      <c r="AD37" s="35">
        <f t="shared" si="21"/>
        <v>3.5</v>
      </c>
      <c r="AE37" s="37">
        <f>AVERAGEA('Annex 16'!U112:U114)</f>
        <v>3</v>
      </c>
      <c r="AF37" s="36">
        <f>AVERAGEA('Annex 16'!V112:V114)</f>
        <v>4</v>
      </c>
      <c r="AG37" s="37">
        <f t="shared" si="22"/>
        <v>3.5</v>
      </c>
      <c r="AH37" s="44">
        <f>AVERAGEA('Annex 16'!W112:W114)</f>
        <v>3</v>
      </c>
      <c r="AI37" s="36">
        <f>AVERAGEA('Annex 16'!X112:X114)</f>
        <v>4</v>
      </c>
      <c r="AJ37" s="35">
        <f t="shared" si="23"/>
        <v>3.5</v>
      </c>
      <c r="AK37" s="37">
        <f>AVERAGEA('Annex 16'!Y112:Y114)</f>
        <v>3</v>
      </c>
      <c r="AL37" s="36">
        <f>AVERAGEA('Annex 16'!Z112:Z114)</f>
        <v>4</v>
      </c>
      <c r="AM37" s="38">
        <f t="shared" si="24"/>
        <v>3.5</v>
      </c>
      <c r="AN37" s="51"/>
      <c r="AO37" s="51"/>
      <c r="AP37" s="51"/>
    </row>
    <row r="38" spans="1:42" ht="15.75" customHeight="1">
      <c r="A38" s="62"/>
      <c r="B38" s="75" t="str">
        <f>'Annex 15'!C19</f>
        <v>cabbage</v>
      </c>
      <c r="C38" s="63" t="s">
        <v>99</v>
      </c>
      <c r="D38" s="44">
        <f>AVERAGEA('Annex 16'!C115:C117)</f>
        <v>4</v>
      </c>
      <c r="E38" s="36">
        <f>AVERAGEA('Annex 16'!D115:D117)</f>
        <v>5</v>
      </c>
      <c r="F38" s="35">
        <f t="shared" si="13"/>
        <v>4.5</v>
      </c>
      <c r="G38" s="37">
        <f>AVERAGEA('Annex 16'!E115:E117)</f>
        <v>4</v>
      </c>
      <c r="H38" s="36">
        <f>AVERAGEA('Annex 16'!F115:F117)</f>
        <v>5</v>
      </c>
      <c r="I38" s="37">
        <f t="shared" si="14"/>
        <v>4.5</v>
      </c>
      <c r="J38" s="44">
        <f>AVERAGEA('Annex 16'!G115:G117)</f>
        <v>4</v>
      </c>
      <c r="K38" s="36">
        <f>AVERAGEA('Annex 16'!H115:H117)</f>
        <v>5</v>
      </c>
      <c r="L38" s="35">
        <f t="shared" si="15"/>
        <v>4.5</v>
      </c>
      <c r="M38" s="37">
        <f>AVERAGEA('Annex 16'!I115:I117)</f>
        <v>4</v>
      </c>
      <c r="N38" s="36">
        <f>AVERAGEA('Annex 16'!J115:J117)</f>
        <v>5</v>
      </c>
      <c r="O38" s="37">
        <f t="shared" si="16"/>
        <v>4.5</v>
      </c>
      <c r="P38" s="44">
        <f>AVERAGEA('Annex 16'!K115:K117)</f>
        <v>4</v>
      </c>
      <c r="Q38" s="36">
        <f>AVERAGEA('Annex 16'!L115:L117)</f>
        <v>5</v>
      </c>
      <c r="R38" s="35">
        <f t="shared" si="17"/>
        <v>4.5</v>
      </c>
      <c r="S38" s="37">
        <f>AVERAGEA('Annex 16'!M115:M117)</f>
        <v>4</v>
      </c>
      <c r="T38" s="36">
        <f>AVERAGEA('Annex 16'!N115:N117)</f>
        <v>5</v>
      </c>
      <c r="U38" s="37">
        <f t="shared" si="18"/>
        <v>4.5</v>
      </c>
      <c r="V38" s="44">
        <f>AVERAGEA('Annex 16'!O115:O117)</f>
        <v>4</v>
      </c>
      <c r="W38" s="36">
        <f>AVERAGEA('Annex 16'!P115:P117)</f>
        <v>5</v>
      </c>
      <c r="X38" s="35">
        <f t="shared" si="19"/>
        <v>4.5</v>
      </c>
      <c r="Y38" s="37">
        <f>AVERAGEA('Annex 16'!Q115:Q117)</f>
        <v>4</v>
      </c>
      <c r="Z38" s="36">
        <f>AVERAGEA('Annex 16'!R115:R117)</f>
        <v>5</v>
      </c>
      <c r="AA38" s="37">
        <f t="shared" si="20"/>
        <v>4.5</v>
      </c>
      <c r="AB38" s="44">
        <f>AVERAGEA('Annex 16'!S115:S117)</f>
        <v>4</v>
      </c>
      <c r="AC38" s="36">
        <f>AVERAGEA('Annex 16'!T115:T117)</f>
        <v>5</v>
      </c>
      <c r="AD38" s="35">
        <f t="shared" si="21"/>
        <v>4.5</v>
      </c>
      <c r="AE38" s="37">
        <f>AVERAGEA('Annex 16'!U115:U117)</f>
        <v>4</v>
      </c>
      <c r="AF38" s="36">
        <f>AVERAGEA('Annex 16'!V115:V117)</f>
        <v>5</v>
      </c>
      <c r="AG38" s="37">
        <f t="shared" si="22"/>
        <v>4.5</v>
      </c>
      <c r="AH38" s="44">
        <f>AVERAGEA('Annex 16'!W115:W117)</f>
        <v>4</v>
      </c>
      <c r="AI38" s="36">
        <f>AVERAGEA('Annex 16'!X115:X117)</f>
        <v>5</v>
      </c>
      <c r="AJ38" s="35">
        <f t="shared" si="23"/>
        <v>4.5</v>
      </c>
      <c r="AK38" s="37">
        <f>AVERAGEA('Annex 16'!Y115:Y117)</f>
        <v>4</v>
      </c>
      <c r="AL38" s="36">
        <f>AVERAGEA('Annex 16'!Z115:Z117)</f>
        <v>5</v>
      </c>
      <c r="AM38" s="38">
        <f t="shared" si="24"/>
        <v>4.5</v>
      </c>
      <c r="AN38" s="51"/>
      <c r="AO38" s="51"/>
      <c r="AP38" s="51"/>
    </row>
    <row r="39" spans="1:42" ht="15.75" customHeight="1">
      <c r="A39" s="62"/>
      <c r="B39" s="75" t="str">
        <f>'Annex 15'!C20</f>
        <v>tomato</v>
      </c>
      <c r="C39" s="63" t="s">
        <v>99</v>
      </c>
      <c r="D39" s="44">
        <f>AVERAGEA('Annex 16'!C118:C120)</f>
        <v>5</v>
      </c>
      <c r="E39" s="36">
        <f>AVERAGEA('Annex 16'!D118:D120)</f>
        <v>6</v>
      </c>
      <c r="F39" s="35">
        <f t="shared" si="13"/>
        <v>5.5</v>
      </c>
      <c r="G39" s="37">
        <f>AVERAGEA('Annex 16'!E118:E120)</f>
        <v>5</v>
      </c>
      <c r="H39" s="36">
        <f>AVERAGEA('Annex 16'!F118:F120)</f>
        <v>6</v>
      </c>
      <c r="I39" s="37">
        <f t="shared" si="14"/>
        <v>5.5</v>
      </c>
      <c r="J39" s="44">
        <f>AVERAGEA('Annex 16'!G118:G120)</f>
        <v>5</v>
      </c>
      <c r="K39" s="36">
        <f>AVERAGEA('Annex 16'!H118:H120)</f>
        <v>6</v>
      </c>
      <c r="L39" s="35">
        <f t="shared" si="15"/>
        <v>5.5</v>
      </c>
      <c r="M39" s="37">
        <f>AVERAGEA('Annex 16'!I118:I120)</f>
        <v>5</v>
      </c>
      <c r="N39" s="36">
        <f>AVERAGEA('Annex 16'!J118:J120)</f>
        <v>6</v>
      </c>
      <c r="O39" s="37">
        <f t="shared" si="16"/>
        <v>5.5</v>
      </c>
      <c r="P39" s="44">
        <f>AVERAGEA('Annex 16'!K118:K120)</f>
        <v>5</v>
      </c>
      <c r="Q39" s="36">
        <f>AVERAGEA('Annex 16'!L118:L120)</f>
        <v>6</v>
      </c>
      <c r="R39" s="35">
        <f t="shared" si="17"/>
        <v>5.5</v>
      </c>
      <c r="S39" s="37">
        <f>AVERAGEA('Annex 16'!M118:M120)</f>
        <v>5</v>
      </c>
      <c r="T39" s="36">
        <f>AVERAGEA('Annex 16'!N118:N120)</f>
        <v>6</v>
      </c>
      <c r="U39" s="37">
        <f t="shared" si="18"/>
        <v>5.5</v>
      </c>
      <c r="V39" s="44">
        <f>AVERAGEA('Annex 16'!O118:O120)</f>
        <v>5</v>
      </c>
      <c r="W39" s="36">
        <f>AVERAGEA('Annex 16'!P118:P120)</f>
        <v>6</v>
      </c>
      <c r="X39" s="35">
        <f t="shared" si="19"/>
        <v>5.5</v>
      </c>
      <c r="Y39" s="37">
        <f>AVERAGEA('Annex 16'!Q118:Q120)</f>
        <v>5</v>
      </c>
      <c r="Z39" s="36">
        <f>AVERAGEA('Annex 16'!R118:R120)</f>
        <v>6</v>
      </c>
      <c r="AA39" s="37">
        <f t="shared" si="20"/>
        <v>5.5</v>
      </c>
      <c r="AB39" s="44">
        <f>AVERAGEA('Annex 16'!S118:S120)</f>
        <v>5</v>
      </c>
      <c r="AC39" s="36">
        <f>AVERAGEA('Annex 16'!T118:T120)</f>
        <v>6</v>
      </c>
      <c r="AD39" s="35">
        <f t="shared" si="21"/>
        <v>5.5</v>
      </c>
      <c r="AE39" s="37">
        <f>AVERAGEA('Annex 16'!U118:U120)</f>
        <v>5</v>
      </c>
      <c r="AF39" s="36">
        <f>AVERAGEA('Annex 16'!V118:V120)</f>
        <v>6</v>
      </c>
      <c r="AG39" s="37">
        <f t="shared" si="22"/>
        <v>5.5</v>
      </c>
      <c r="AH39" s="44">
        <f>AVERAGEA('Annex 16'!W118:W120)</f>
        <v>5</v>
      </c>
      <c r="AI39" s="36">
        <f>AVERAGEA('Annex 16'!X118:X120)</f>
        <v>6</v>
      </c>
      <c r="AJ39" s="35">
        <f t="shared" si="23"/>
        <v>5.5</v>
      </c>
      <c r="AK39" s="37">
        <f>AVERAGEA('Annex 16'!Y118:Y120)</f>
        <v>5</v>
      </c>
      <c r="AL39" s="36">
        <f>AVERAGEA('Annex 16'!Z118:Z120)</f>
        <v>6</v>
      </c>
      <c r="AM39" s="38">
        <f t="shared" si="24"/>
        <v>5.5</v>
      </c>
      <c r="AN39" s="51"/>
      <c r="AO39" s="51"/>
      <c r="AP39" s="51"/>
    </row>
    <row r="40" spans="1:42" ht="15.75" customHeight="1">
      <c r="A40" s="60" t="s">
        <v>51</v>
      </c>
      <c r="B40" s="74" t="str">
        <f>'Annex 15'!C16</f>
        <v>spinach</v>
      </c>
      <c r="C40" s="61" t="s">
        <v>99</v>
      </c>
      <c r="D40" s="43">
        <f>AVERAGEA('Annex 16'!C121:C123)</f>
        <v>1</v>
      </c>
      <c r="E40" s="32">
        <f>AVERAGEA('Annex 16'!D121:D123)</f>
        <v>2</v>
      </c>
      <c r="F40" s="31">
        <f t="shared" si="13"/>
        <v>1.5</v>
      </c>
      <c r="G40" s="33">
        <f>AVERAGEA('Annex 16'!E121:E123)</f>
        <v>1</v>
      </c>
      <c r="H40" s="32">
        <f>AVERAGEA('Annex 16'!F121:F123)</f>
        <v>2</v>
      </c>
      <c r="I40" s="33">
        <f t="shared" si="14"/>
        <v>1.5</v>
      </c>
      <c r="J40" s="43">
        <f>AVERAGEA('Annex 16'!G121:G123)</f>
        <v>1</v>
      </c>
      <c r="K40" s="32">
        <f>AVERAGEA('Annex 16'!H121:H123)</f>
        <v>2</v>
      </c>
      <c r="L40" s="31">
        <f t="shared" si="15"/>
        <v>1.5</v>
      </c>
      <c r="M40" s="33">
        <f>AVERAGEA('Annex 16'!I121:I123)</f>
        <v>1</v>
      </c>
      <c r="N40" s="32">
        <f>AVERAGEA('Annex 16'!J121:J123)</f>
        <v>2</v>
      </c>
      <c r="O40" s="33">
        <f t="shared" si="16"/>
        <v>1.5</v>
      </c>
      <c r="P40" s="43">
        <f>AVERAGEA('Annex 16'!K121:K123)</f>
        <v>1</v>
      </c>
      <c r="Q40" s="32">
        <f>AVERAGEA('Annex 16'!L121:L123)</f>
        <v>2</v>
      </c>
      <c r="R40" s="31">
        <f t="shared" si="17"/>
        <v>1.5</v>
      </c>
      <c r="S40" s="33">
        <f>AVERAGEA('Annex 16'!M121:M123)</f>
        <v>1</v>
      </c>
      <c r="T40" s="32">
        <f>AVERAGEA('Annex 16'!N121:N123)</f>
        <v>2</v>
      </c>
      <c r="U40" s="33">
        <f t="shared" si="18"/>
        <v>1.5</v>
      </c>
      <c r="V40" s="43">
        <f>AVERAGEA('Annex 16'!O121:O123)</f>
        <v>1</v>
      </c>
      <c r="W40" s="32">
        <f>AVERAGEA('Annex 16'!P121:P123)</f>
        <v>2</v>
      </c>
      <c r="X40" s="31">
        <f t="shared" si="19"/>
        <v>1.5</v>
      </c>
      <c r="Y40" s="33">
        <f>AVERAGEA('Annex 16'!Q121:Q123)</f>
        <v>1</v>
      </c>
      <c r="Z40" s="32">
        <f>AVERAGEA('Annex 16'!R121:R123)</f>
        <v>2</v>
      </c>
      <c r="AA40" s="33">
        <f t="shared" si="20"/>
        <v>1.5</v>
      </c>
      <c r="AB40" s="43">
        <f>AVERAGEA('Annex 16'!S121:S123)</f>
        <v>1</v>
      </c>
      <c r="AC40" s="32">
        <f>AVERAGEA('Annex 16'!T121:T123)</f>
        <v>2</v>
      </c>
      <c r="AD40" s="31">
        <f t="shared" si="21"/>
        <v>1.5</v>
      </c>
      <c r="AE40" s="33">
        <f>AVERAGEA('Annex 16'!U121:U123)</f>
        <v>1</v>
      </c>
      <c r="AF40" s="32">
        <f>AVERAGEA('Annex 16'!V121:V123)</f>
        <v>2</v>
      </c>
      <c r="AG40" s="33">
        <f t="shared" si="22"/>
        <v>1.5</v>
      </c>
      <c r="AH40" s="43">
        <f>AVERAGEA('Annex 16'!W121:W123)</f>
        <v>1</v>
      </c>
      <c r="AI40" s="32">
        <f>AVERAGEA('Annex 16'!X121:X123)</f>
        <v>2</v>
      </c>
      <c r="AJ40" s="31">
        <f t="shared" si="23"/>
        <v>1.5</v>
      </c>
      <c r="AK40" s="33">
        <f>AVERAGEA('Annex 16'!Y121:Y123)</f>
        <v>1</v>
      </c>
      <c r="AL40" s="32">
        <f>AVERAGEA('Annex 16'!Z121:Z123)</f>
        <v>2</v>
      </c>
      <c r="AM40" s="34">
        <f t="shared" si="24"/>
        <v>1.5</v>
      </c>
      <c r="AN40" s="51"/>
      <c r="AO40" s="51"/>
      <c r="AP40" s="51"/>
    </row>
    <row r="41" spans="1:42" ht="15.75" customHeight="1">
      <c r="A41" s="62"/>
      <c r="B41" s="75" t="str">
        <f>'Annex 15'!C17</f>
        <v>eggplant</v>
      </c>
      <c r="C41" s="63" t="s">
        <v>99</v>
      </c>
      <c r="D41" s="44">
        <f>AVERAGEA('Annex 16'!C124:C126)</f>
        <v>2</v>
      </c>
      <c r="E41" s="36">
        <f>AVERAGEA('Annex 16'!D124:D126)</f>
        <v>3</v>
      </c>
      <c r="F41" s="35">
        <f t="shared" si="13"/>
        <v>2.5</v>
      </c>
      <c r="G41" s="37">
        <f>AVERAGEA('Annex 16'!E124:E126)</f>
        <v>2</v>
      </c>
      <c r="H41" s="36">
        <f>AVERAGEA('Annex 16'!F124:F126)</f>
        <v>3</v>
      </c>
      <c r="I41" s="37">
        <f t="shared" si="14"/>
        <v>2.5</v>
      </c>
      <c r="J41" s="44">
        <f>AVERAGEA('Annex 16'!G124:G126)</f>
        <v>2</v>
      </c>
      <c r="K41" s="36">
        <f>AVERAGEA('Annex 16'!H124:H126)</f>
        <v>3</v>
      </c>
      <c r="L41" s="35">
        <f t="shared" si="15"/>
        <v>2.5</v>
      </c>
      <c r="M41" s="37">
        <f>AVERAGEA('Annex 16'!I124:I126)</f>
        <v>2</v>
      </c>
      <c r="N41" s="36">
        <f>AVERAGEA('Annex 16'!J124:J126)</f>
        <v>3</v>
      </c>
      <c r="O41" s="37">
        <f t="shared" si="16"/>
        <v>2.5</v>
      </c>
      <c r="P41" s="44">
        <f>AVERAGEA('Annex 16'!K124:K126)</f>
        <v>2</v>
      </c>
      <c r="Q41" s="36">
        <f>AVERAGEA('Annex 16'!L124:L126)</f>
        <v>3</v>
      </c>
      <c r="R41" s="35">
        <f t="shared" si="17"/>
        <v>2.5</v>
      </c>
      <c r="S41" s="37">
        <f>AVERAGEA('Annex 16'!M124:M126)</f>
        <v>2</v>
      </c>
      <c r="T41" s="36">
        <f>AVERAGEA('Annex 16'!N124:N126)</f>
        <v>3</v>
      </c>
      <c r="U41" s="37">
        <f t="shared" si="18"/>
        <v>2.5</v>
      </c>
      <c r="V41" s="44">
        <f>AVERAGEA('Annex 16'!O124:O126)</f>
        <v>2</v>
      </c>
      <c r="W41" s="36">
        <f>AVERAGEA('Annex 16'!P124:P126)</f>
        <v>3</v>
      </c>
      <c r="X41" s="35">
        <f t="shared" si="19"/>
        <v>2.5</v>
      </c>
      <c r="Y41" s="37">
        <f>AVERAGEA('Annex 16'!Q124:Q126)</f>
        <v>2</v>
      </c>
      <c r="Z41" s="36">
        <f>AVERAGEA('Annex 16'!R124:R126)</f>
        <v>3</v>
      </c>
      <c r="AA41" s="37">
        <f t="shared" si="20"/>
        <v>2.5</v>
      </c>
      <c r="AB41" s="44">
        <f>AVERAGEA('Annex 16'!S124:S126)</f>
        <v>2</v>
      </c>
      <c r="AC41" s="36">
        <f>AVERAGEA('Annex 16'!T124:T126)</f>
        <v>3</v>
      </c>
      <c r="AD41" s="35">
        <f t="shared" si="21"/>
        <v>2.5</v>
      </c>
      <c r="AE41" s="37">
        <f>AVERAGEA('Annex 16'!U124:U126)</f>
        <v>2</v>
      </c>
      <c r="AF41" s="36">
        <f>AVERAGEA('Annex 16'!V124:V126)</f>
        <v>3</v>
      </c>
      <c r="AG41" s="37">
        <f t="shared" si="22"/>
        <v>2.5</v>
      </c>
      <c r="AH41" s="44">
        <f>AVERAGEA('Annex 16'!W124:W126)</f>
        <v>2</v>
      </c>
      <c r="AI41" s="36">
        <f>AVERAGEA('Annex 16'!X124:X126)</f>
        <v>3</v>
      </c>
      <c r="AJ41" s="35">
        <f t="shared" si="23"/>
        <v>2.5</v>
      </c>
      <c r="AK41" s="37">
        <f>AVERAGEA('Annex 16'!Y124:Y126)</f>
        <v>2</v>
      </c>
      <c r="AL41" s="36">
        <f>AVERAGEA('Annex 16'!Z124:Z126)</f>
        <v>3</v>
      </c>
      <c r="AM41" s="38">
        <f t="shared" si="24"/>
        <v>2.5</v>
      </c>
      <c r="AN41" s="51"/>
      <c r="AO41" s="51"/>
      <c r="AP41" s="51"/>
    </row>
    <row r="42" spans="1:42" ht="15.75" customHeight="1">
      <c r="A42" s="62"/>
      <c r="B42" s="75" t="str">
        <f>'Annex 15'!C18</f>
        <v>mustard</v>
      </c>
      <c r="C42" s="63" t="s">
        <v>99</v>
      </c>
      <c r="D42" s="44">
        <f>AVERAGEA('Annex 16'!C127:C129)</f>
        <v>3</v>
      </c>
      <c r="E42" s="36">
        <f>AVERAGEA('Annex 16'!D127:D129)</f>
        <v>4</v>
      </c>
      <c r="F42" s="35">
        <f t="shared" si="13"/>
        <v>3.5</v>
      </c>
      <c r="G42" s="37">
        <f>AVERAGEA('Annex 16'!E127:E129)</f>
        <v>3</v>
      </c>
      <c r="H42" s="36">
        <f>AVERAGEA('Annex 16'!F127:F129)</f>
        <v>4</v>
      </c>
      <c r="I42" s="37">
        <f t="shared" si="14"/>
        <v>3.5</v>
      </c>
      <c r="J42" s="44">
        <f>AVERAGEA('Annex 16'!G127:G129)</f>
        <v>3</v>
      </c>
      <c r="K42" s="36">
        <f>AVERAGEA('Annex 16'!H127:H129)</f>
        <v>4</v>
      </c>
      <c r="L42" s="35">
        <f t="shared" si="15"/>
        <v>3.5</v>
      </c>
      <c r="M42" s="37">
        <f>AVERAGEA('Annex 16'!I127:I129)</f>
        <v>3</v>
      </c>
      <c r="N42" s="36">
        <f>AVERAGEA('Annex 16'!J127:J129)</f>
        <v>4</v>
      </c>
      <c r="O42" s="37">
        <f t="shared" si="16"/>
        <v>3.5</v>
      </c>
      <c r="P42" s="44">
        <f>AVERAGEA('Annex 16'!K127:K129)</f>
        <v>3</v>
      </c>
      <c r="Q42" s="36">
        <f>AVERAGEA('Annex 16'!L127:L129)</f>
        <v>4</v>
      </c>
      <c r="R42" s="35">
        <f t="shared" si="17"/>
        <v>3.5</v>
      </c>
      <c r="S42" s="37">
        <f>AVERAGEA('Annex 16'!M127:M129)</f>
        <v>3</v>
      </c>
      <c r="T42" s="36">
        <f>AVERAGEA('Annex 16'!N127:N129)</f>
        <v>4</v>
      </c>
      <c r="U42" s="37">
        <f t="shared" si="18"/>
        <v>3.5</v>
      </c>
      <c r="V42" s="44">
        <f>AVERAGEA('Annex 16'!O127:O129)</f>
        <v>3</v>
      </c>
      <c r="W42" s="36">
        <f>AVERAGEA('Annex 16'!P127:P129)</f>
        <v>4</v>
      </c>
      <c r="X42" s="35">
        <f t="shared" si="19"/>
        <v>3.5</v>
      </c>
      <c r="Y42" s="37">
        <f>AVERAGEA('Annex 16'!Q127:Q129)</f>
        <v>3</v>
      </c>
      <c r="Z42" s="36">
        <f>AVERAGEA('Annex 16'!R127:R129)</f>
        <v>4</v>
      </c>
      <c r="AA42" s="37">
        <f t="shared" si="20"/>
        <v>3.5</v>
      </c>
      <c r="AB42" s="44">
        <f>AVERAGEA('Annex 16'!S127:S129)</f>
        <v>3</v>
      </c>
      <c r="AC42" s="36">
        <f>AVERAGEA('Annex 16'!T127:T129)</f>
        <v>4</v>
      </c>
      <c r="AD42" s="35">
        <f t="shared" si="21"/>
        <v>3.5</v>
      </c>
      <c r="AE42" s="37">
        <f>AVERAGEA('Annex 16'!U127:U129)</f>
        <v>3</v>
      </c>
      <c r="AF42" s="36">
        <f>AVERAGEA('Annex 16'!V127:V129)</f>
        <v>4</v>
      </c>
      <c r="AG42" s="37">
        <f t="shared" si="22"/>
        <v>3.5</v>
      </c>
      <c r="AH42" s="44">
        <f>AVERAGEA('Annex 16'!W127:W129)</f>
        <v>3</v>
      </c>
      <c r="AI42" s="36">
        <f>AVERAGEA('Annex 16'!X127:X129)</f>
        <v>4</v>
      </c>
      <c r="AJ42" s="35">
        <f t="shared" si="23"/>
        <v>3.5</v>
      </c>
      <c r="AK42" s="37">
        <f>AVERAGEA('Annex 16'!Y127:Y129)</f>
        <v>3</v>
      </c>
      <c r="AL42" s="36">
        <f>AVERAGEA('Annex 16'!Z127:Z129)</f>
        <v>4</v>
      </c>
      <c r="AM42" s="38">
        <f t="shared" si="24"/>
        <v>3.5</v>
      </c>
      <c r="AN42" s="51"/>
      <c r="AO42" s="51"/>
      <c r="AP42" s="51"/>
    </row>
    <row r="43" spans="1:42" ht="15.75" customHeight="1">
      <c r="A43" s="62"/>
      <c r="B43" s="75" t="str">
        <f>'Annex 15'!C19</f>
        <v>cabbage</v>
      </c>
      <c r="C43" s="63" t="s">
        <v>99</v>
      </c>
      <c r="D43" s="44">
        <f>AVERAGEA('Annex 16'!C130:C132)</f>
        <v>4</v>
      </c>
      <c r="E43" s="36">
        <f>AVERAGEA('Annex 16'!D130:D132)</f>
        <v>5</v>
      </c>
      <c r="F43" s="35">
        <f t="shared" si="13"/>
        <v>4.5</v>
      </c>
      <c r="G43" s="37">
        <f>AVERAGEA('Annex 16'!E130:E132)</f>
        <v>4</v>
      </c>
      <c r="H43" s="36">
        <f>AVERAGEA('Annex 16'!F130:F132)</f>
        <v>5</v>
      </c>
      <c r="I43" s="37">
        <f t="shared" si="14"/>
        <v>4.5</v>
      </c>
      <c r="J43" s="44">
        <f>AVERAGEA('Annex 16'!G130:G132)</f>
        <v>4</v>
      </c>
      <c r="K43" s="36">
        <f>AVERAGEA('Annex 16'!H130:H132)</f>
        <v>5</v>
      </c>
      <c r="L43" s="35">
        <f t="shared" si="15"/>
        <v>4.5</v>
      </c>
      <c r="M43" s="37">
        <f>AVERAGEA('Annex 16'!I130:I132)</f>
        <v>4</v>
      </c>
      <c r="N43" s="36">
        <f>AVERAGEA('Annex 16'!J130:J132)</f>
        <v>5</v>
      </c>
      <c r="O43" s="37">
        <f t="shared" si="16"/>
        <v>4.5</v>
      </c>
      <c r="P43" s="44">
        <f>AVERAGEA('Annex 16'!K130:K132)</f>
        <v>4</v>
      </c>
      <c r="Q43" s="36">
        <f>AVERAGEA('Annex 16'!L130:L132)</f>
        <v>5</v>
      </c>
      <c r="R43" s="35">
        <f t="shared" si="17"/>
        <v>4.5</v>
      </c>
      <c r="S43" s="37">
        <f>AVERAGEA('Annex 16'!M130:M132)</f>
        <v>4</v>
      </c>
      <c r="T43" s="36">
        <f>AVERAGEA('Annex 16'!N130:N132)</f>
        <v>5</v>
      </c>
      <c r="U43" s="37">
        <f t="shared" si="18"/>
        <v>4.5</v>
      </c>
      <c r="V43" s="44">
        <f>AVERAGEA('Annex 16'!O130:O132)</f>
        <v>4</v>
      </c>
      <c r="W43" s="36">
        <f>AVERAGEA('Annex 16'!P130:P132)</f>
        <v>5</v>
      </c>
      <c r="X43" s="35">
        <f t="shared" si="19"/>
        <v>4.5</v>
      </c>
      <c r="Y43" s="37">
        <f>AVERAGEA('Annex 16'!Q130:Q132)</f>
        <v>4</v>
      </c>
      <c r="Z43" s="36">
        <f>AVERAGEA('Annex 16'!R130:R132)</f>
        <v>5</v>
      </c>
      <c r="AA43" s="37">
        <f t="shared" si="20"/>
        <v>4.5</v>
      </c>
      <c r="AB43" s="44">
        <f>AVERAGEA('Annex 16'!S130:S132)</f>
        <v>4</v>
      </c>
      <c r="AC43" s="36">
        <f>AVERAGEA('Annex 16'!T130:T132)</f>
        <v>5</v>
      </c>
      <c r="AD43" s="35">
        <f t="shared" si="21"/>
        <v>4.5</v>
      </c>
      <c r="AE43" s="37">
        <f>AVERAGEA('Annex 16'!U130:U132)</f>
        <v>4</v>
      </c>
      <c r="AF43" s="36">
        <f>AVERAGEA('Annex 16'!V130:V132)</f>
        <v>5</v>
      </c>
      <c r="AG43" s="37">
        <f t="shared" si="22"/>
        <v>4.5</v>
      </c>
      <c r="AH43" s="44">
        <f>AVERAGEA('Annex 16'!W130:W132)</f>
        <v>4</v>
      </c>
      <c r="AI43" s="36">
        <f>AVERAGEA('Annex 16'!X130:X132)</f>
        <v>5</v>
      </c>
      <c r="AJ43" s="35">
        <f t="shared" si="23"/>
        <v>4.5</v>
      </c>
      <c r="AK43" s="37">
        <f>AVERAGEA('Annex 16'!Y130:Y132)</f>
        <v>4</v>
      </c>
      <c r="AL43" s="36">
        <f>AVERAGEA('Annex 16'!Z130:Z132)</f>
        <v>5</v>
      </c>
      <c r="AM43" s="38">
        <f t="shared" si="24"/>
        <v>4.5</v>
      </c>
      <c r="AN43" s="51"/>
      <c r="AO43" s="51"/>
      <c r="AP43" s="51"/>
    </row>
    <row r="44" spans="1:42" ht="15.75" customHeight="1">
      <c r="A44" s="66"/>
      <c r="B44" s="76" t="str">
        <f>'Annex 15'!C20</f>
        <v>tomato</v>
      </c>
      <c r="C44" s="67" t="s">
        <v>99</v>
      </c>
      <c r="D44" s="45">
        <f>AVERAGEA('Annex 16'!C133:C135)</f>
        <v>5</v>
      </c>
      <c r="E44" s="40">
        <f>AVERAGEA('Annex 16'!D133:D135)</f>
        <v>6</v>
      </c>
      <c r="F44" s="39">
        <f t="shared" si="13"/>
        <v>5.5</v>
      </c>
      <c r="G44" s="41">
        <f>AVERAGEA('Annex 16'!E133:E135)</f>
        <v>5</v>
      </c>
      <c r="H44" s="40">
        <f>AVERAGEA('Annex 16'!F133:F135)</f>
        <v>6</v>
      </c>
      <c r="I44" s="41">
        <f t="shared" si="14"/>
        <v>5.5</v>
      </c>
      <c r="J44" s="45">
        <f>AVERAGEA('Annex 16'!G133:G135)</f>
        <v>5</v>
      </c>
      <c r="K44" s="40">
        <f>AVERAGEA('Annex 16'!H133:H135)</f>
        <v>6</v>
      </c>
      <c r="L44" s="39">
        <f t="shared" si="15"/>
        <v>5.5</v>
      </c>
      <c r="M44" s="41">
        <f>AVERAGEA('Annex 16'!I133:I135)</f>
        <v>5</v>
      </c>
      <c r="N44" s="40">
        <f>AVERAGEA('Annex 16'!J133:J135)</f>
        <v>6</v>
      </c>
      <c r="O44" s="41">
        <f t="shared" si="16"/>
        <v>5.5</v>
      </c>
      <c r="P44" s="45">
        <f>AVERAGEA('Annex 16'!K133:K135)</f>
        <v>5</v>
      </c>
      <c r="Q44" s="40">
        <f>AVERAGEA('Annex 16'!L133:L135)</f>
        <v>6</v>
      </c>
      <c r="R44" s="39">
        <f t="shared" si="17"/>
        <v>5.5</v>
      </c>
      <c r="S44" s="41">
        <f>AVERAGEA('Annex 16'!M133:M135)</f>
        <v>5</v>
      </c>
      <c r="T44" s="40">
        <f>AVERAGEA('Annex 16'!N133:N135)</f>
        <v>6</v>
      </c>
      <c r="U44" s="41">
        <f t="shared" si="18"/>
        <v>5.5</v>
      </c>
      <c r="V44" s="45">
        <f>AVERAGEA('Annex 16'!O133:O135)</f>
        <v>5</v>
      </c>
      <c r="W44" s="40">
        <f>AVERAGEA('Annex 16'!P133:P135)</f>
        <v>6</v>
      </c>
      <c r="X44" s="39">
        <f t="shared" si="19"/>
        <v>5.5</v>
      </c>
      <c r="Y44" s="41">
        <f>AVERAGEA('Annex 16'!Q133:Q135)</f>
        <v>5</v>
      </c>
      <c r="Z44" s="40">
        <f>AVERAGEA('Annex 16'!R133:R135)</f>
        <v>6</v>
      </c>
      <c r="AA44" s="41">
        <f t="shared" si="20"/>
        <v>5.5</v>
      </c>
      <c r="AB44" s="45">
        <f>AVERAGEA('Annex 16'!S133:S135)</f>
        <v>5</v>
      </c>
      <c r="AC44" s="40">
        <f>AVERAGEA('Annex 16'!T133:T135)</f>
        <v>6</v>
      </c>
      <c r="AD44" s="39">
        <f t="shared" si="21"/>
        <v>5.5</v>
      </c>
      <c r="AE44" s="41">
        <f>AVERAGEA('Annex 16'!U133:U135)</f>
        <v>5</v>
      </c>
      <c r="AF44" s="40">
        <f>AVERAGEA('Annex 16'!V133:V135)</f>
        <v>6</v>
      </c>
      <c r="AG44" s="41">
        <f t="shared" si="22"/>
        <v>5.5</v>
      </c>
      <c r="AH44" s="45">
        <f>AVERAGEA('Annex 16'!W133:W135)</f>
        <v>5</v>
      </c>
      <c r="AI44" s="40">
        <f>AVERAGEA('Annex 16'!X133:X135)</f>
        <v>6</v>
      </c>
      <c r="AJ44" s="39">
        <f t="shared" si="23"/>
        <v>5.5</v>
      </c>
      <c r="AK44" s="41">
        <f>AVERAGEA('Annex 16'!Y133:Y135)</f>
        <v>5</v>
      </c>
      <c r="AL44" s="40">
        <f>AVERAGEA('Annex 16'!Z133:Z135)</f>
        <v>6</v>
      </c>
      <c r="AM44" s="42">
        <f t="shared" si="24"/>
        <v>5.5</v>
      </c>
      <c r="AN44" s="51"/>
      <c r="AO44" s="51"/>
      <c r="AP44" s="51"/>
    </row>
    <row r="45" spans="1:42" ht="15.75" customHeight="1">
      <c r="A45" s="68" t="s">
        <v>52</v>
      </c>
      <c r="B45" s="75" t="str">
        <f>'Annex 15'!C16</f>
        <v>spinach</v>
      </c>
      <c r="C45" s="63" t="s">
        <v>99</v>
      </c>
      <c r="D45" s="44">
        <f>AVERAGEA('Annex 16'!C136:C138)</f>
        <v>1</v>
      </c>
      <c r="E45" s="36">
        <f>AVERAGEA('Annex 16'!D136:D138)</f>
        <v>2</v>
      </c>
      <c r="F45" s="35">
        <f t="shared" si="13"/>
        <v>1.5</v>
      </c>
      <c r="G45" s="37">
        <f>AVERAGEA('Annex 16'!E136:E138)</f>
        <v>1</v>
      </c>
      <c r="H45" s="36">
        <f>AVERAGEA('Annex 16'!F136:F138)</f>
        <v>2</v>
      </c>
      <c r="I45" s="37">
        <f t="shared" si="14"/>
        <v>1.5</v>
      </c>
      <c r="J45" s="44">
        <f>AVERAGEA('Annex 16'!G136:G138)</f>
        <v>1</v>
      </c>
      <c r="K45" s="36">
        <f>AVERAGEA('Annex 16'!H136:H138)</f>
        <v>2</v>
      </c>
      <c r="L45" s="35">
        <f t="shared" si="15"/>
        <v>1.5</v>
      </c>
      <c r="M45" s="37">
        <f>AVERAGEA('Annex 16'!I136:I138)</f>
        <v>1</v>
      </c>
      <c r="N45" s="36">
        <f>AVERAGEA('Annex 16'!J136:J138)</f>
        <v>2</v>
      </c>
      <c r="O45" s="37">
        <f t="shared" si="16"/>
        <v>1.5</v>
      </c>
      <c r="P45" s="44">
        <f>AVERAGEA('Annex 16'!K136:K138)</f>
        <v>1</v>
      </c>
      <c r="Q45" s="36">
        <f>AVERAGEA('Annex 16'!L136:L138)</f>
        <v>2</v>
      </c>
      <c r="R45" s="35">
        <f t="shared" si="17"/>
        <v>1.5</v>
      </c>
      <c r="S45" s="37">
        <f>AVERAGEA('Annex 16'!M136:M138)</f>
        <v>1</v>
      </c>
      <c r="T45" s="36">
        <f>AVERAGEA('Annex 16'!N136:N138)</f>
        <v>2</v>
      </c>
      <c r="U45" s="37">
        <f t="shared" si="18"/>
        <v>1.5</v>
      </c>
      <c r="V45" s="44">
        <f>AVERAGEA('Annex 16'!O136:O138)</f>
        <v>1</v>
      </c>
      <c r="W45" s="36">
        <f>AVERAGEA('Annex 16'!P136:P138)</f>
        <v>2</v>
      </c>
      <c r="X45" s="35">
        <f t="shared" si="19"/>
        <v>1.5</v>
      </c>
      <c r="Y45" s="37">
        <f>AVERAGEA('Annex 16'!Q136:Q138)</f>
        <v>1</v>
      </c>
      <c r="Z45" s="36">
        <f>AVERAGEA('Annex 16'!R136:R138)</f>
        <v>2</v>
      </c>
      <c r="AA45" s="37">
        <f t="shared" si="20"/>
        <v>1.5</v>
      </c>
      <c r="AB45" s="44">
        <f>AVERAGEA('Annex 16'!S136:S138)</f>
        <v>1</v>
      </c>
      <c r="AC45" s="36">
        <f>AVERAGEA('Annex 16'!T136:T138)</f>
        <v>2</v>
      </c>
      <c r="AD45" s="35">
        <f t="shared" si="21"/>
        <v>1.5</v>
      </c>
      <c r="AE45" s="37">
        <f>AVERAGEA('Annex 16'!U136:U138)</f>
        <v>1</v>
      </c>
      <c r="AF45" s="36">
        <f>AVERAGEA('Annex 16'!V136:V138)</f>
        <v>2</v>
      </c>
      <c r="AG45" s="37">
        <f t="shared" si="22"/>
        <v>1.5</v>
      </c>
      <c r="AH45" s="44">
        <f>AVERAGEA('Annex 16'!W136:W138)</f>
        <v>1</v>
      </c>
      <c r="AI45" s="36">
        <f>AVERAGEA('Annex 16'!X136:X138)</f>
        <v>2</v>
      </c>
      <c r="AJ45" s="35">
        <f t="shared" si="23"/>
        <v>1.5</v>
      </c>
      <c r="AK45" s="37">
        <f>AVERAGEA('Annex 16'!Y136:Y138)</f>
        <v>1</v>
      </c>
      <c r="AL45" s="36">
        <f>AVERAGEA('Annex 16'!Z136:Z138)</f>
        <v>2</v>
      </c>
      <c r="AM45" s="38">
        <f t="shared" si="24"/>
        <v>1.5</v>
      </c>
      <c r="AN45" s="51"/>
      <c r="AO45" s="51"/>
      <c r="AP45" s="51"/>
    </row>
    <row r="46" spans="1:42" ht="15.75" customHeight="1">
      <c r="A46" s="62"/>
      <c r="B46" s="75" t="str">
        <f>'Annex 15'!C17</f>
        <v>eggplant</v>
      </c>
      <c r="C46" s="63" t="s">
        <v>99</v>
      </c>
      <c r="D46" s="44">
        <f>AVERAGEA('Annex 16'!C139:C141)</f>
        <v>2</v>
      </c>
      <c r="E46" s="36">
        <f>AVERAGEA('Annex 16'!D139:D141)</f>
        <v>3</v>
      </c>
      <c r="F46" s="35">
        <f t="shared" si="13"/>
        <v>2.5</v>
      </c>
      <c r="G46" s="37">
        <f>AVERAGEA('Annex 16'!E139:E141)</f>
        <v>2</v>
      </c>
      <c r="H46" s="36">
        <f>AVERAGEA('Annex 16'!F139:F141)</f>
        <v>3</v>
      </c>
      <c r="I46" s="37">
        <f t="shared" si="14"/>
        <v>2.5</v>
      </c>
      <c r="J46" s="44">
        <f>AVERAGEA('Annex 16'!G139:G141)</f>
        <v>2</v>
      </c>
      <c r="K46" s="36">
        <f>AVERAGEA('Annex 16'!H139:H141)</f>
        <v>3</v>
      </c>
      <c r="L46" s="35">
        <f t="shared" si="15"/>
        <v>2.5</v>
      </c>
      <c r="M46" s="37">
        <f>AVERAGEA('Annex 16'!I139:I141)</f>
        <v>2</v>
      </c>
      <c r="N46" s="36">
        <f>AVERAGEA('Annex 16'!J139:J141)</f>
        <v>3</v>
      </c>
      <c r="O46" s="37">
        <f t="shared" si="16"/>
        <v>2.5</v>
      </c>
      <c r="P46" s="44">
        <f>AVERAGEA('Annex 16'!K139:K141)</f>
        <v>2</v>
      </c>
      <c r="Q46" s="36">
        <f>AVERAGEA('Annex 16'!L139:L141)</f>
        <v>3</v>
      </c>
      <c r="R46" s="35">
        <f t="shared" si="17"/>
        <v>2.5</v>
      </c>
      <c r="S46" s="37">
        <f>AVERAGEA('Annex 16'!M139:M141)</f>
        <v>2</v>
      </c>
      <c r="T46" s="36">
        <f>AVERAGEA('Annex 16'!N139:N141)</f>
        <v>3</v>
      </c>
      <c r="U46" s="37">
        <f t="shared" si="18"/>
        <v>2.5</v>
      </c>
      <c r="V46" s="44">
        <f>AVERAGEA('Annex 16'!O139:O141)</f>
        <v>2</v>
      </c>
      <c r="W46" s="36">
        <f>AVERAGEA('Annex 16'!P139:P141)</f>
        <v>3</v>
      </c>
      <c r="X46" s="35">
        <f t="shared" si="19"/>
        <v>2.5</v>
      </c>
      <c r="Y46" s="37">
        <f>AVERAGEA('Annex 16'!Q139:Q141)</f>
        <v>2</v>
      </c>
      <c r="Z46" s="36">
        <f>AVERAGEA('Annex 16'!R139:R141)</f>
        <v>3</v>
      </c>
      <c r="AA46" s="37">
        <f t="shared" si="20"/>
        <v>2.5</v>
      </c>
      <c r="AB46" s="44">
        <f>AVERAGEA('Annex 16'!S139:S141)</f>
        <v>2</v>
      </c>
      <c r="AC46" s="36">
        <f>AVERAGEA('Annex 16'!T139:T141)</f>
        <v>3</v>
      </c>
      <c r="AD46" s="35">
        <f t="shared" si="21"/>
        <v>2.5</v>
      </c>
      <c r="AE46" s="37">
        <f>AVERAGEA('Annex 16'!U139:U141)</f>
        <v>2</v>
      </c>
      <c r="AF46" s="36">
        <f>AVERAGEA('Annex 16'!V139:V141)</f>
        <v>3</v>
      </c>
      <c r="AG46" s="37">
        <f t="shared" si="22"/>
        <v>2.5</v>
      </c>
      <c r="AH46" s="44">
        <f>AVERAGEA('Annex 16'!W139:W141)</f>
        <v>2</v>
      </c>
      <c r="AI46" s="36">
        <f>AVERAGEA('Annex 16'!X139:X141)</f>
        <v>3</v>
      </c>
      <c r="AJ46" s="35">
        <f t="shared" si="23"/>
        <v>2.5</v>
      </c>
      <c r="AK46" s="37">
        <f>AVERAGEA('Annex 16'!Y139:Y141)</f>
        <v>2</v>
      </c>
      <c r="AL46" s="36">
        <f>AVERAGEA('Annex 16'!Z139:Z141)</f>
        <v>3</v>
      </c>
      <c r="AM46" s="38">
        <f t="shared" si="24"/>
        <v>2.5</v>
      </c>
      <c r="AN46" s="51"/>
      <c r="AO46" s="51"/>
      <c r="AP46" s="51"/>
    </row>
    <row r="47" spans="1:42" ht="15.75" customHeight="1">
      <c r="A47" s="62"/>
      <c r="B47" s="75" t="str">
        <f>'Annex 15'!C18</f>
        <v>mustard</v>
      </c>
      <c r="C47" s="63" t="s">
        <v>99</v>
      </c>
      <c r="D47" s="44">
        <f>AVERAGEA('Annex 16'!C142:C144)</f>
        <v>3</v>
      </c>
      <c r="E47" s="36">
        <f>AVERAGEA('Annex 16'!D142:D144)</f>
        <v>4</v>
      </c>
      <c r="F47" s="35">
        <f t="shared" si="13"/>
        <v>3.5</v>
      </c>
      <c r="G47" s="37">
        <f>AVERAGEA('Annex 16'!E142:E144)</f>
        <v>3</v>
      </c>
      <c r="H47" s="36">
        <f>AVERAGEA('Annex 16'!F142:F144)</f>
        <v>4</v>
      </c>
      <c r="I47" s="37">
        <f t="shared" si="14"/>
        <v>3.5</v>
      </c>
      <c r="J47" s="44">
        <f>AVERAGEA('Annex 16'!G142:G144)</f>
        <v>3</v>
      </c>
      <c r="K47" s="36">
        <f>AVERAGEA('Annex 16'!H142:H144)</f>
        <v>4</v>
      </c>
      <c r="L47" s="35">
        <f t="shared" si="15"/>
        <v>3.5</v>
      </c>
      <c r="M47" s="37">
        <f>AVERAGEA('Annex 16'!I142:I144)</f>
        <v>3</v>
      </c>
      <c r="N47" s="36">
        <f>AVERAGEA('Annex 16'!J142:J144)</f>
        <v>4</v>
      </c>
      <c r="O47" s="37">
        <f t="shared" si="16"/>
        <v>3.5</v>
      </c>
      <c r="P47" s="44">
        <f>AVERAGEA('Annex 16'!K142:K144)</f>
        <v>3</v>
      </c>
      <c r="Q47" s="36">
        <f>AVERAGEA('Annex 16'!L142:L144)</f>
        <v>4</v>
      </c>
      <c r="R47" s="35">
        <f t="shared" si="17"/>
        <v>3.5</v>
      </c>
      <c r="S47" s="37">
        <f>AVERAGEA('Annex 16'!M142:M144)</f>
        <v>3</v>
      </c>
      <c r="T47" s="36">
        <f>AVERAGEA('Annex 16'!N142:N144)</f>
        <v>4</v>
      </c>
      <c r="U47" s="37">
        <f t="shared" si="18"/>
        <v>3.5</v>
      </c>
      <c r="V47" s="44">
        <f>AVERAGEA('Annex 16'!O142:O144)</f>
        <v>3</v>
      </c>
      <c r="W47" s="36">
        <f>AVERAGEA('Annex 16'!P142:P144)</f>
        <v>4</v>
      </c>
      <c r="X47" s="35">
        <f t="shared" si="19"/>
        <v>3.5</v>
      </c>
      <c r="Y47" s="37">
        <f>AVERAGEA('Annex 16'!Q142:Q144)</f>
        <v>3</v>
      </c>
      <c r="Z47" s="36">
        <f>AVERAGEA('Annex 16'!R142:R144)</f>
        <v>4</v>
      </c>
      <c r="AA47" s="37">
        <f t="shared" si="20"/>
        <v>3.5</v>
      </c>
      <c r="AB47" s="44">
        <f>AVERAGEA('Annex 16'!S142:S144)</f>
        <v>3</v>
      </c>
      <c r="AC47" s="36">
        <f>AVERAGEA('Annex 16'!T142:T144)</f>
        <v>4</v>
      </c>
      <c r="AD47" s="35">
        <f t="shared" si="21"/>
        <v>3.5</v>
      </c>
      <c r="AE47" s="37">
        <f>AVERAGEA('Annex 16'!U142:U144)</f>
        <v>3</v>
      </c>
      <c r="AF47" s="36">
        <f>AVERAGEA('Annex 16'!V142:V144)</f>
        <v>4</v>
      </c>
      <c r="AG47" s="37">
        <f t="shared" si="22"/>
        <v>3.5</v>
      </c>
      <c r="AH47" s="44">
        <f>AVERAGEA('Annex 16'!W142:W144)</f>
        <v>3</v>
      </c>
      <c r="AI47" s="36">
        <f>AVERAGEA('Annex 16'!X142:X144)</f>
        <v>4</v>
      </c>
      <c r="AJ47" s="35">
        <f t="shared" si="23"/>
        <v>3.5</v>
      </c>
      <c r="AK47" s="37">
        <f>AVERAGEA('Annex 16'!Y142:Y144)</f>
        <v>3</v>
      </c>
      <c r="AL47" s="36">
        <f>AVERAGEA('Annex 16'!Z142:Z144)</f>
        <v>4</v>
      </c>
      <c r="AM47" s="38">
        <f t="shared" si="24"/>
        <v>3.5</v>
      </c>
      <c r="AN47" s="51"/>
      <c r="AO47" s="51"/>
      <c r="AP47" s="51"/>
    </row>
    <row r="48" spans="1:42" ht="15.75" customHeight="1">
      <c r="A48" s="62"/>
      <c r="B48" s="75" t="str">
        <f>'Annex 15'!C19</f>
        <v>cabbage</v>
      </c>
      <c r="C48" s="63" t="s">
        <v>99</v>
      </c>
      <c r="D48" s="44">
        <f>AVERAGEA('Annex 16'!C145:C147)</f>
        <v>4</v>
      </c>
      <c r="E48" s="36">
        <f>AVERAGEA('Annex 16'!D145:D147)</f>
        <v>5</v>
      </c>
      <c r="F48" s="35">
        <f t="shared" si="13"/>
        <v>4.5</v>
      </c>
      <c r="G48" s="37">
        <f>AVERAGEA('Annex 16'!E145:E147)</f>
        <v>4</v>
      </c>
      <c r="H48" s="36">
        <f>AVERAGEA('Annex 16'!F145:F147)</f>
        <v>5</v>
      </c>
      <c r="I48" s="37">
        <f t="shared" si="14"/>
        <v>4.5</v>
      </c>
      <c r="J48" s="44">
        <f>AVERAGEA('Annex 16'!G145:G147)</f>
        <v>4</v>
      </c>
      <c r="K48" s="36">
        <f>AVERAGEA('Annex 16'!H145:H147)</f>
        <v>5</v>
      </c>
      <c r="L48" s="35">
        <f t="shared" si="15"/>
        <v>4.5</v>
      </c>
      <c r="M48" s="37">
        <f>AVERAGEA('Annex 16'!I145:I147)</f>
        <v>4</v>
      </c>
      <c r="N48" s="36">
        <f>AVERAGEA('Annex 16'!J145:J147)</f>
        <v>5</v>
      </c>
      <c r="O48" s="37">
        <f t="shared" si="16"/>
        <v>4.5</v>
      </c>
      <c r="P48" s="44">
        <f>AVERAGEA('Annex 16'!K145:K147)</f>
        <v>4</v>
      </c>
      <c r="Q48" s="36">
        <f>AVERAGEA('Annex 16'!L145:L147)</f>
        <v>5</v>
      </c>
      <c r="R48" s="35">
        <f t="shared" si="17"/>
        <v>4.5</v>
      </c>
      <c r="S48" s="37">
        <f>AVERAGEA('Annex 16'!M145:M147)</f>
        <v>4</v>
      </c>
      <c r="T48" s="36">
        <f>AVERAGEA('Annex 16'!N145:N147)</f>
        <v>5</v>
      </c>
      <c r="U48" s="37">
        <f t="shared" si="18"/>
        <v>4.5</v>
      </c>
      <c r="V48" s="44">
        <f>AVERAGEA('Annex 16'!O145:O147)</f>
        <v>4</v>
      </c>
      <c r="W48" s="36">
        <f>AVERAGEA('Annex 16'!P145:P147)</f>
        <v>5</v>
      </c>
      <c r="X48" s="35">
        <f t="shared" si="19"/>
        <v>4.5</v>
      </c>
      <c r="Y48" s="37">
        <f>AVERAGEA('Annex 16'!Q145:Q147)</f>
        <v>4</v>
      </c>
      <c r="Z48" s="36">
        <f>AVERAGEA('Annex 16'!R145:R147)</f>
        <v>5</v>
      </c>
      <c r="AA48" s="37">
        <f t="shared" si="20"/>
        <v>4.5</v>
      </c>
      <c r="AB48" s="44">
        <f>AVERAGEA('Annex 16'!S145:S147)</f>
        <v>4</v>
      </c>
      <c r="AC48" s="36">
        <f>AVERAGEA('Annex 16'!T145:T147)</f>
        <v>5</v>
      </c>
      <c r="AD48" s="35">
        <f t="shared" si="21"/>
        <v>4.5</v>
      </c>
      <c r="AE48" s="37">
        <f>AVERAGEA('Annex 16'!U145:U147)</f>
        <v>4</v>
      </c>
      <c r="AF48" s="36">
        <f>AVERAGEA('Annex 16'!V145:V147)</f>
        <v>5</v>
      </c>
      <c r="AG48" s="37">
        <f t="shared" si="22"/>
        <v>4.5</v>
      </c>
      <c r="AH48" s="44">
        <f>AVERAGEA('Annex 16'!W145:W147)</f>
        <v>4</v>
      </c>
      <c r="AI48" s="36">
        <f>AVERAGEA('Annex 16'!X145:X147)</f>
        <v>5</v>
      </c>
      <c r="AJ48" s="35">
        <f t="shared" si="23"/>
        <v>4.5</v>
      </c>
      <c r="AK48" s="37">
        <f>AVERAGEA('Annex 16'!Y145:Y147)</f>
        <v>4</v>
      </c>
      <c r="AL48" s="36">
        <f>AVERAGEA('Annex 16'!Z145:Z147)</f>
        <v>5</v>
      </c>
      <c r="AM48" s="38">
        <f t="shared" si="24"/>
        <v>4.5</v>
      </c>
      <c r="AN48" s="51"/>
      <c r="AO48" s="51"/>
      <c r="AP48" s="51"/>
    </row>
    <row r="49" spans="1:42" ht="15.75" customHeight="1">
      <c r="A49" s="62"/>
      <c r="B49" s="75" t="str">
        <f>'Annex 15'!C20</f>
        <v>tomato</v>
      </c>
      <c r="C49" s="63" t="s">
        <v>99</v>
      </c>
      <c r="D49" s="44">
        <f>AVERAGEA('Annex 16'!C148:C150)</f>
        <v>5</v>
      </c>
      <c r="E49" s="36">
        <f>AVERAGEA('Annex 16'!D148:D150)</f>
        <v>6</v>
      </c>
      <c r="F49" s="35">
        <f t="shared" si="13"/>
        <v>5.5</v>
      </c>
      <c r="G49" s="37">
        <f>AVERAGEA('Annex 16'!E148:E150)</f>
        <v>5</v>
      </c>
      <c r="H49" s="36">
        <f>AVERAGEA('Annex 16'!F148:F150)</f>
        <v>6</v>
      </c>
      <c r="I49" s="37">
        <f t="shared" si="14"/>
        <v>5.5</v>
      </c>
      <c r="J49" s="44">
        <f>AVERAGEA('Annex 16'!G148:G150)</f>
        <v>5</v>
      </c>
      <c r="K49" s="36">
        <f>AVERAGEA('Annex 16'!H148:H150)</f>
        <v>6</v>
      </c>
      <c r="L49" s="35">
        <f t="shared" si="15"/>
        <v>5.5</v>
      </c>
      <c r="M49" s="37">
        <f>AVERAGEA('Annex 16'!I148:I150)</f>
        <v>5</v>
      </c>
      <c r="N49" s="36">
        <f>AVERAGEA('Annex 16'!J148:J150)</f>
        <v>6</v>
      </c>
      <c r="O49" s="37">
        <f t="shared" si="16"/>
        <v>5.5</v>
      </c>
      <c r="P49" s="44">
        <f>AVERAGEA('Annex 16'!K148:K150)</f>
        <v>5</v>
      </c>
      <c r="Q49" s="36">
        <f>AVERAGEA('Annex 16'!L148:L150)</f>
        <v>6</v>
      </c>
      <c r="R49" s="35">
        <f t="shared" si="17"/>
        <v>5.5</v>
      </c>
      <c r="S49" s="37">
        <f>AVERAGEA('Annex 16'!M148:M150)</f>
        <v>5</v>
      </c>
      <c r="T49" s="36">
        <f>AVERAGEA('Annex 16'!N148:N150)</f>
        <v>6</v>
      </c>
      <c r="U49" s="37">
        <f t="shared" si="18"/>
        <v>5.5</v>
      </c>
      <c r="V49" s="44">
        <f>AVERAGEA('Annex 16'!O148:O150)</f>
        <v>5</v>
      </c>
      <c r="W49" s="36">
        <f>AVERAGEA('Annex 16'!P148:P150)</f>
        <v>6</v>
      </c>
      <c r="X49" s="35">
        <f t="shared" si="19"/>
        <v>5.5</v>
      </c>
      <c r="Y49" s="37">
        <f>AVERAGEA('Annex 16'!Q148:Q150)</f>
        <v>5</v>
      </c>
      <c r="Z49" s="36">
        <f>AVERAGEA('Annex 16'!R148:R150)</f>
        <v>6</v>
      </c>
      <c r="AA49" s="37">
        <f t="shared" si="20"/>
        <v>5.5</v>
      </c>
      <c r="AB49" s="44">
        <f>AVERAGEA('Annex 16'!S148:S150)</f>
        <v>5</v>
      </c>
      <c r="AC49" s="36">
        <f>AVERAGEA('Annex 16'!T148:T150)</f>
        <v>6</v>
      </c>
      <c r="AD49" s="35">
        <f t="shared" si="21"/>
        <v>5.5</v>
      </c>
      <c r="AE49" s="37">
        <f>AVERAGEA('Annex 16'!U148:U150)</f>
        <v>5</v>
      </c>
      <c r="AF49" s="36">
        <f>AVERAGEA('Annex 16'!V148:V150)</f>
        <v>6</v>
      </c>
      <c r="AG49" s="37">
        <f t="shared" si="22"/>
        <v>5.5</v>
      </c>
      <c r="AH49" s="44">
        <f>AVERAGEA('Annex 16'!W148:W150)</f>
        <v>5</v>
      </c>
      <c r="AI49" s="36">
        <f>AVERAGEA('Annex 16'!X148:X150)</f>
        <v>6</v>
      </c>
      <c r="AJ49" s="35">
        <f t="shared" si="23"/>
        <v>5.5</v>
      </c>
      <c r="AK49" s="37">
        <f>AVERAGEA('Annex 16'!Y148:Y150)</f>
        <v>5</v>
      </c>
      <c r="AL49" s="36">
        <f>AVERAGEA('Annex 16'!Z148:Z150)</f>
        <v>6</v>
      </c>
      <c r="AM49" s="38">
        <f t="shared" si="24"/>
        <v>5.5</v>
      </c>
      <c r="AN49" s="51"/>
      <c r="AO49" s="51"/>
      <c r="AP49" s="51"/>
    </row>
    <row r="50" spans="1:42" ht="15.75" customHeight="1">
      <c r="A50" s="60" t="s">
        <v>53</v>
      </c>
      <c r="B50" s="74" t="str">
        <f>'Annex 15'!C16</f>
        <v>spinach</v>
      </c>
      <c r="C50" s="61" t="s">
        <v>99</v>
      </c>
      <c r="D50" s="43">
        <f>AVERAGEA('Annex 16'!C151:C153)</f>
        <v>1</v>
      </c>
      <c r="E50" s="32">
        <f>AVERAGEA('Annex 16'!D151:D153)</f>
        <v>2</v>
      </c>
      <c r="F50" s="31">
        <f t="shared" si="13"/>
        <v>1.5</v>
      </c>
      <c r="G50" s="33">
        <f>AVERAGEA('Annex 16'!E151:E153)</f>
        <v>1</v>
      </c>
      <c r="H50" s="32">
        <f>AVERAGEA('Annex 16'!F151:F153)</f>
        <v>2</v>
      </c>
      <c r="I50" s="33">
        <f t="shared" si="14"/>
        <v>1.5</v>
      </c>
      <c r="J50" s="43">
        <f>AVERAGEA('Annex 16'!G151:G153)</f>
        <v>1</v>
      </c>
      <c r="K50" s="32">
        <f>AVERAGEA('Annex 16'!H151:H153)</f>
        <v>2</v>
      </c>
      <c r="L50" s="31">
        <f t="shared" si="15"/>
        <v>1.5</v>
      </c>
      <c r="M50" s="33">
        <f>AVERAGEA('Annex 16'!I151:I153)</f>
        <v>1</v>
      </c>
      <c r="N50" s="32">
        <f>AVERAGEA('Annex 16'!J151:J153)</f>
        <v>2</v>
      </c>
      <c r="O50" s="33">
        <f t="shared" si="16"/>
        <v>1.5</v>
      </c>
      <c r="P50" s="43">
        <f>AVERAGEA('Annex 16'!K151:K153)</f>
        <v>1</v>
      </c>
      <c r="Q50" s="32">
        <f>AVERAGEA('Annex 16'!L151:L153)</f>
        <v>2</v>
      </c>
      <c r="R50" s="31">
        <f t="shared" si="17"/>
        <v>1.5</v>
      </c>
      <c r="S50" s="33">
        <f>AVERAGEA('Annex 16'!M151:M153)</f>
        <v>1</v>
      </c>
      <c r="T50" s="32">
        <f>AVERAGEA('Annex 16'!N151:N153)</f>
        <v>2</v>
      </c>
      <c r="U50" s="33">
        <f t="shared" si="18"/>
        <v>1.5</v>
      </c>
      <c r="V50" s="43">
        <f>AVERAGEA('Annex 16'!O151:O153)</f>
        <v>1</v>
      </c>
      <c r="W50" s="32">
        <f>AVERAGEA('Annex 16'!P151:P153)</f>
        <v>2</v>
      </c>
      <c r="X50" s="31">
        <f t="shared" si="19"/>
        <v>1.5</v>
      </c>
      <c r="Y50" s="33">
        <f>AVERAGEA('Annex 16'!Q151:Q153)</f>
        <v>1</v>
      </c>
      <c r="Z50" s="32">
        <f>AVERAGEA('Annex 16'!R151:R153)</f>
        <v>2</v>
      </c>
      <c r="AA50" s="33">
        <f t="shared" si="20"/>
        <v>1.5</v>
      </c>
      <c r="AB50" s="43">
        <f>AVERAGEA('Annex 16'!S151:S153)</f>
        <v>1</v>
      </c>
      <c r="AC50" s="32">
        <f>AVERAGEA('Annex 16'!T151:T153)</f>
        <v>2</v>
      </c>
      <c r="AD50" s="31">
        <f t="shared" si="21"/>
        <v>1.5</v>
      </c>
      <c r="AE50" s="33">
        <f>AVERAGEA('Annex 16'!U151:U153)</f>
        <v>1</v>
      </c>
      <c r="AF50" s="32">
        <f>AVERAGEA('Annex 16'!V151:V153)</f>
        <v>2</v>
      </c>
      <c r="AG50" s="33">
        <f t="shared" si="22"/>
        <v>1.5</v>
      </c>
      <c r="AH50" s="43">
        <f>AVERAGEA('Annex 16'!W151:W153)</f>
        <v>1</v>
      </c>
      <c r="AI50" s="32">
        <f>AVERAGEA('Annex 16'!X151:X153)</f>
        <v>2</v>
      </c>
      <c r="AJ50" s="31">
        <f t="shared" si="23"/>
        <v>1.5</v>
      </c>
      <c r="AK50" s="33">
        <f>AVERAGEA('Annex 16'!Y151:Y153)</f>
        <v>1</v>
      </c>
      <c r="AL50" s="32">
        <f>AVERAGEA('Annex 16'!Z151:Z153)</f>
        <v>2</v>
      </c>
      <c r="AM50" s="34">
        <f t="shared" si="24"/>
        <v>1.5</v>
      </c>
      <c r="AN50" s="51"/>
      <c r="AO50" s="51"/>
      <c r="AP50" s="51"/>
    </row>
    <row r="51" spans="1:42" ht="15.75" customHeight="1">
      <c r="A51" s="62"/>
      <c r="B51" s="75" t="str">
        <f>'Annex 15'!C17</f>
        <v>eggplant</v>
      </c>
      <c r="C51" s="63" t="s">
        <v>99</v>
      </c>
      <c r="D51" s="44">
        <f>AVERAGEA('Annex 16'!C154:C156)</f>
        <v>2</v>
      </c>
      <c r="E51" s="36">
        <f>AVERAGEA('Annex 16'!D154:D156)</f>
        <v>3</v>
      </c>
      <c r="F51" s="35">
        <f t="shared" si="13"/>
        <v>2.5</v>
      </c>
      <c r="G51" s="37">
        <f>AVERAGEA('Annex 16'!E154:E156)</f>
        <v>2</v>
      </c>
      <c r="H51" s="36">
        <f>AVERAGEA('Annex 16'!F154:F156)</f>
        <v>3</v>
      </c>
      <c r="I51" s="37">
        <f t="shared" si="14"/>
        <v>2.5</v>
      </c>
      <c r="J51" s="44">
        <f>AVERAGEA('Annex 16'!G154:G156)</f>
        <v>2</v>
      </c>
      <c r="K51" s="36">
        <f>AVERAGEA('Annex 16'!H154:H156)</f>
        <v>3</v>
      </c>
      <c r="L51" s="35">
        <f t="shared" si="15"/>
        <v>2.5</v>
      </c>
      <c r="M51" s="37">
        <f>AVERAGEA('Annex 16'!I154:I156)</f>
        <v>2</v>
      </c>
      <c r="N51" s="36">
        <f>AVERAGEA('Annex 16'!J154:J156)</f>
        <v>3</v>
      </c>
      <c r="O51" s="37">
        <f t="shared" si="16"/>
        <v>2.5</v>
      </c>
      <c r="P51" s="44">
        <f>AVERAGEA('Annex 16'!K154:K156)</f>
        <v>2</v>
      </c>
      <c r="Q51" s="36">
        <f>AVERAGEA('Annex 16'!L154:L156)</f>
        <v>3</v>
      </c>
      <c r="R51" s="35">
        <f t="shared" si="17"/>
        <v>2.5</v>
      </c>
      <c r="S51" s="37">
        <f>AVERAGEA('Annex 16'!M154:M156)</f>
        <v>2</v>
      </c>
      <c r="T51" s="36">
        <f>AVERAGEA('Annex 16'!N154:N156)</f>
        <v>3</v>
      </c>
      <c r="U51" s="37">
        <f t="shared" si="18"/>
        <v>2.5</v>
      </c>
      <c r="V51" s="44">
        <f>AVERAGEA('Annex 16'!O154:O156)</f>
        <v>2</v>
      </c>
      <c r="W51" s="36">
        <f>AVERAGEA('Annex 16'!P154:P156)</f>
        <v>3</v>
      </c>
      <c r="X51" s="35">
        <f t="shared" si="19"/>
        <v>2.5</v>
      </c>
      <c r="Y51" s="37">
        <f>AVERAGEA('Annex 16'!Q154:Q156)</f>
        <v>2</v>
      </c>
      <c r="Z51" s="36">
        <f>AVERAGEA('Annex 16'!R154:R156)</f>
        <v>3</v>
      </c>
      <c r="AA51" s="37">
        <f t="shared" si="20"/>
        <v>2.5</v>
      </c>
      <c r="AB51" s="44">
        <f>AVERAGEA('Annex 16'!S154:S156)</f>
        <v>2</v>
      </c>
      <c r="AC51" s="36">
        <f>AVERAGEA('Annex 16'!T154:T156)</f>
        <v>3</v>
      </c>
      <c r="AD51" s="35">
        <f t="shared" si="21"/>
        <v>2.5</v>
      </c>
      <c r="AE51" s="37">
        <f>AVERAGEA('Annex 16'!U154:U156)</f>
        <v>2</v>
      </c>
      <c r="AF51" s="36">
        <f>AVERAGEA('Annex 16'!V154:V156)</f>
        <v>3</v>
      </c>
      <c r="AG51" s="37">
        <f t="shared" si="22"/>
        <v>2.5</v>
      </c>
      <c r="AH51" s="44">
        <f>AVERAGEA('Annex 16'!W154:W156)</f>
        <v>2</v>
      </c>
      <c r="AI51" s="36">
        <f>AVERAGEA('Annex 16'!X154:X156)</f>
        <v>3</v>
      </c>
      <c r="AJ51" s="35">
        <f t="shared" si="23"/>
        <v>2.5</v>
      </c>
      <c r="AK51" s="37">
        <f>AVERAGEA('Annex 16'!Y154:Y156)</f>
        <v>2</v>
      </c>
      <c r="AL51" s="36">
        <f>AVERAGEA('Annex 16'!Z154:Z156)</f>
        <v>3</v>
      </c>
      <c r="AM51" s="38">
        <f t="shared" si="24"/>
        <v>2.5</v>
      </c>
      <c r="AN51" s="51"/>
      <c r="AO51" s="51"/>
      <c r="AP51" s="51"/>
    </row>
    <row r="52" spans="1:42" ht="13">
      <c r="A52" s="62"/>
      <c r="B52" s="75" t="str">
        <f>'Annex 15'!C18</f>
        <v>mustard</v>
      </c>
      <c r="C52" s="63" t="s">
        <v>99</v>
      </c>
      <c r="D52" s="44">
        <f>AVERAGEA('Annex 16'!C157:C159)</f>
        <v>3</v>
      </c>
      <c r="E52" s="36">
        <f>AVERAGEA('Annex 16'!D157:D159)</f>
        <v>4</v>
      </c>
      <c r="F52" s="35">
        <f t="shared" si="13"/>
        <v>3.5</v>
      </c>
      <c r="G52" s="37">
        <f>AVERAGEA('Annex 16'!E157:E159)</f>
        <v>3</v>
      </c>
      <c r="H52" s="36">
        <f>AVERAGEA('Annex 16'!F157:F159)</f>
        <v>4</v>
      </c>
      <c r="I52" s="37">
        <f t="shared" si="14"/>
        <v>3.5</v>
      </c>
      <c r="J52" s="44">
        <f>AVERAGEA('Annex 16'!G157:G159)</f>
        <v>3</v>
      </c>
      <c r="K52" s="36">
        <f>AVERAGEA('Annex 16'!H157:H159)</f>
        <v>4</v>
      </c>
      <c r="L52" s="35">
        <f t="shared" si="15"/>
        <v>3.5</v>
      </c>
      <c r="M52" s="37">
        <f>AVERAGEA('Annex 16'!I157:I159)</f>
        <v>3</v>
      </c>
      <c r="N52" s="36">
        <f>AVERAGEA('Annex 16'!J157:J159)</f>
        <v>4</v>
      </c>
      <c r="O52" s="37">
        <f t="shared" si="16"/>
        <v>3.5</v>
      </c>
      <c r="P52" s="44">
        <f>AVERAGEA('Annex 16'!K157:K159)</f>
        <v>3</v>
      </c>
      <c r="Q52" s="36">
        <f>AVERAGEA('Annex 16'!L157:L159)</f>
        <v>4</v>
      </c>
      <c r="R52" s="35">
        <f t="shared" si="17"/>
        <v>3.5</v>
      </c>
      <c r="S52" s="37">
        <f>AVERAGEA('Annex 16'!M157:M159)</f>
        <v>3</v>
      </c>
      <c r="T52" s="36">
        <f>AVERAGEA('Annex 16'!N157:N159)</f>
        <v>4</v>
      </c>
      <c r="U52" s="37">
        <f t="shared" si="18"/>
        <v>3.5</v>
      </c>
      <c r="V52" s="44">
        <f>AVERAGEA('Annex 16'!O157:O159)</f>
        <v>3</v>
      </c>
      <c r="W52" s="36">
        <f>AVERAGEA('Annex 16'!P157:P159)</f>
        <v>4</v>
      </c>
      <c r="X52" s="35">
        <f t="shared" si="19"/>
        <v>3.5</v>
      </c>
      <c r="Y52" s="37">
        <f>AVERAGEA('Annex 16'!Q157:Q159)</f>
        <v>3</v>
      </c>
      <c r="Z52" s="36">
        <f>AVERAGEA('Annex 16'!R157:R159)</f>
        <v>4</v>
      </c>
      <c r="AA52" s="37">
        <f t="shared" si="20"/>
        <v>3.5</v>
      </c>
      <c r="AB52" s="44">
        <f>AVERAGEA('Annex 16'!S157:S159)</f>
        <v>3</v>
      </c>
      <c r="AC52" s="36">
        <f>AVERAGEA('Annex 16'!T157:T159)</f>
        <v>4</v>
      </c>
      <c r="AD52" s="35">
        <f t="shared" si="21"/>
        <v>3.5</v>
      </c>
      <c r="AE52" s="37">
        <f>AVERAGEA('Annex 16'!U157:U159)</f>
        <v>3</v>
      </c>
      <c r="AF52" s="36">
        <f>AVERAGEA('Annex 16'!V157:V159)</f>
        <v>4</v>
      </c>
      <c r="AG52" s="37">
        <f t="shared" si="22"/>
        <v>3.5</v>
      </c>
      <c r="AH52" s="44">
        <f>AVERAGEA('Annex 16'!W157:W159)</f>
        <v>3</v>
      </c>
      <c r="AI52" s="36">
        <f>AVERAGEA('Annex 16'!X157:X159)</f>
        <v>4</v>
      </c>
      <c r="AJ52" s="35">
        <f t="shared" si="23"/>
        <v>3.5</v>
      </c>
      <c r="AK52" s="37">
        <f>AVERAGEA('Annex 16'!Y157:Y159)</f>
        <v>3</v>
      </c>
      <c r="AL52" s="36">
        <f>AVERAGEA('Annex 16'!Z157:Z159)</f>
        <v>4</v>
      </c>
      <c r="AM52" s="38">
        <f t="shared" si="24"/>
        <v>3.5</v>
      </c>
      <c r="AN52" s="51"/>
      <c r="AO52" s="51"/>
      <c r="AP52" s="51"/>
    </row>
    <row r="53" spans="1:42" ht="13">
      <c r="A53" s="62"/>
      <c r="B53" s="75" t="str">
        <f>'Annex 15'!C19</f>
        <v>cabbage</v>
      </c>
      <c r="C53" s="63" t="s">
        <v>99</v>
      </c>
      <c r="D53" s="44">
        <f>AVERAGEA('Annex 16'!C160:C162)</f>
        <v>4</v>
      </c>
      <c r="E53" s="36">
        <f>AVERAGEA('Annex 16'!D160:D162)</f>
        <v>5</v>
      </c>
      <c r="F53" s="35">
        <f t="shared" si="13"/>
        <v>4.5</v>
      </c>
      <c r="G53" s="37">
        <f>AVERAGEA('Annex 16'!E160:E162)</f>
        <v>4</v>
      </c>
      <c r="H53" s="36">
        <f>AVERAGEA('Annex 16'!F160:F162)</f>
        <v>5</v>
      </c>
      <c r="I53" s="37">
        <f t="shared" si="14"/>
        <v>4.5</v>
      </c>
      <c r="J53" s="44">
        <f>AVERAGEA('Annex 16'!G160:G162)</f>
        <v>4</v>
      </c>
      <c r="K53" s="36">
        <f>AVERAGEA('Annex 16'!H160:H162)</f>
        <v>5</v>
      </c>
      <c r="L53" s="35">
        <f t="shared" si="15"/>
        <v>4.5</v>
      </c>
      <c r="M53" s="37">
        <f>AVERAGEA('Annex 16'!I160:I162)</f>
        <v>4</v>
      </c>
      <c r="N53" s="36">
        <f>AVERAGEA('Annex 16'!J160:J162)</f>
        <v>5</v>
      </c>
      <c r="O53" s="37">
        <f t="shared" si="16"/>
        <v>4.5</v>
      </c>
      <c r="P53" s="44">
        <f>AVERAGEA('Annex 16'!K160:K162)</f>
        <v>4</v>
      </c>
      <c r="Q53" s="36">
        <f>AVERAGEA('Annex 16'!L160:L162)</f>
        <v>5</v>
      </c>
      <c r="R53" s="35">
        <f t="shared" si="17"/>
        <v>4.5</v>
      </c>
      <c r="S53" s="37">
        <f>AVERAGEA('Annex 16'!M160:M162)</f>
        <v>4</v>
      </c>
      <c r="T53" s="36">
        <f>AVERAGEA('Annex 16'!N160:N162)</f>
        <v>5</v>
      </c>
      <c r="U53" s="37">
        <f t="shared" si="18"/>
        <v>4.5</v>
      </c>
      <c r="V53" s="44">
        <f>AVERAGEA('Annex 16'!O160:O162)</f>
        <v>4</v>
      </c>
      <c r="W53" s="36">
        <f>AVERAGEA('Annex 16'!P160:P162)</f>
        <v>5</v>
      </c>
      <c r="X53" s="35">
        <f t="shared" si="19"/>
        <v>4.5</v>
      </c>
      <c r="Y53" s="37">
        <f>AVERAGEA('Annex 16'!Q160:Q162)</f>
        <v>4</v>
      </c>
      <c r="Z53" s="36">
        <f>AVERAGEA('Annex 16'!R160:R162)</f>
        <v>5</v>
      </c>
      <c r="AA53" s="37">
        <f t="shared" si="20"/>
        <v>4.5</v>
      </c>
      <c r="AB53" s="44">
        <f>AVERAGEA('Annex 16'!S160:S162)</f>
        <v>4</v>
      </c>
      <c r="AC53" s="36">
        <f>AVERAGEA('Annex 16'!T160:T162)</f>
        <v>5</v>
      </c>
      <c r="AD53" s="35">
        <f t="shared" si="21"/>
        <v>4.5</v>
      </c>
      <c r="AE53" s="37">
        <f>AVERAGEA('Annex 16'!U160:U162)</f>
        <v>4</v>
      </c>
      <c r="AF53" s="36">
        <f>AVERAGEA('Annex 16'!V160:V162)</f>
        <v>5</v>
      </c>
      <c r="AG53" s="37">
        <f t="shared" si="22"/>
        <v>4.5</v>
      </c>
      <c r="AH53" s="44">
        <f>AVERAGEA('Annex 16'!W160:W162)</f>
        <v>4</v>
      </c>
      <c r="AI53" s="36">
        <f>AVERAGEA('Annex 16'!X160:X162)</f>
        <v>5</v>
      </c>
      <c r="AJ53" s="35">
        <f t="shared" si="23"/>
        <v>4.5</v>
      </c>
      <c r="AK53" s="37">
        <f>AVERAGEA('Annex 16'!Y160:Y162)</f>
        <v>4</v>
      </c>
      <c r="AL53" s="36">
        <f>AVERAGEA('Annex 16'!Z160:Z162)</f>
        <v>5</v>
      </c>
      <c r="AM53" s="38">
        <f t="shared" si="24"/>
        <v>4.5</v>
      </c>
      <c r="AN53" s="51"/>
      <c r="AO53" s="51"/>
      <c r="AP53" s="51"/>
    </row>
    <row r="54" spans="1:42" ht="13">
      <c r="A54" s="66"/>
      <c r="B54" s="76" t="str">
        <f>'Annex 15'!C20</f>
        <v>tomato</v>
      </c>
      <c r="C54" s="67" t="s">
        <v>99</v>
      </c>
      <c r="D54" s="45">
        <f>AVERAGEA('Annex 16'!C163:C165)</f>
        <v>5</v>
      </c>
      <c r="E54" s="40">
        <f>AVERAGEA('Annex 16'!D163:D165)</f>
        <v>6</v>
      </c>
      <c r="F54" s="39">
        <f t="shared" si="13"/>
        <v>5.5</v>
      </c>
      <c r="G54" s="41">
        <f>AVERAGEA('Annex 16'!E163:E165)</f>
        <v>5</v>
      </c>
      <c r="H54" s="40">
        <f>AVERAGEA('Annex 16'!F163:F165)</f>
        <v>6</v>
      </c>
      <c r="I54" s="41">
        <f t="shared" si="14"/>
        <v>5.5</v>
      </c>
      <c r="J54" s="45">
        <f>AVERAGEA('Annex 16'!G163:G165)</f>
        <v>5</v>
      </c>
      <c r="K54" s="40">
        <f>AVERAGEA('Annex 16'!H163:H165)</f>
        <v>6</v>
      </c>
      <c r="L54" s="39">
        <f t="shared" si="15"/>
        <v>5.5</v>
      </c>
      <c r="M54" s="41">
        <f>AVERAGEA('Annex 16'!I163:I165)</f>
        <v>5</v>
      </c>
      <c r="N54" s="40">
        <f>AVERAGEA('Annex 16'!J163:J165)</f>
        <v>6</v>
      </c>
      <c r="O54" s="41">
        <f t="shared" si="16"/>
        <v>5.5</v>
      </c>
      <c r="P54" s="45">
        <f>AVERAGEA('Annex 16'!K163:K165)</f>
        <v>5</v>
      </c>
      <c r="Q54" s="40">
        <f>AVERAGEA('Annex 16'!L163:L165)</f>
        <v>6</v>
      </c>
      <c r="R54" s="39">
        <f t="shared" si="17"/>
        <v>5.5</v>
      </c>
      <c r="S54" s="41">
        <f>AVERAGEA('Annex 16'!M163:M165)</f>
        <v>5</v>
      </c>
      <c r="T54" s="40">
        <f>AVERAGEA('Annex 16'!N163:N165)</f>
        <v>6</v>
      </c>
      <c r="U54" s="41">
        <f t="shared" si="18"/>
        <v>5.5</v>
      </c>
      <c r="V54" s="45">
        <f>AVERAGEA('Annex 16'!O163:O165)</f>
        <v>5</v>
      </c>
      <c r="W54" s="40">
        <f>AVERAGEA('Annex 16'!P163:P165)</f>
        <v>6</v>
      </c>
      <c r="X54" s="39">
        <f t="shared" si="19"/>
        <v>5.5</v>
      </c>
      <c r="Y54" s="41">
        <f>AVERAGEA('Annex 16'!Q163:Q165)</f>
        <v>5</v>
      </c>
      <c r="Z54" s="40">
        <f>AVERAGEA('Annex 16'!R163:R165)</f>
        <v>6</v>
      </c>
      <c r="AA54" s="41">
        <f t="shared" si="20"/>
        <v>5.5</v>
      </c>
      <c r="AB54" s="45">
        <f>AVERAGEA('Annex 16'!S163:S165)</f>
        <v>5</v>
      </c>
      <c r="AC54" s="40">
        <f>AVERAGEA('Annex 16'!T163:T165)</f>
        <v>6</v>
      </c>
      <c r="AD54" s="39">
        <f t="shared" si="21"/>
        <v>5.5</v>
      </c>
      <c r="AE54" s="41">
        <f>AVERAGEA('Annex 16'!U163:U165)</f>
        <v>5</v>
      </c>
      <c r="AF54" s="40">
        <f>AVERAGEA('Annex 16'!V163:V165)</f>
        <v>6</v>
      </c>
      <c r="AG54" s="41">
        <f t="shared" si="22"/>
        <v>5.5</v>
      </c>
      <c r="AH54" s="45">
        <f>AVERAGEA('Annex 16'!W163:W165)</f>
        <v>5</v>
      </c>
      <c r="AI54" s="40">
        <f>AVERAGEA('Annex 16'!X163:X165)</f>
        <v>6</v>
      </c>
      <c r="AJ54" s="39">
        <f t="shared" si="23"/>
        <v>5.5</v>
      </c>
      <c r="AK54" s="41">
        <f>AVERAGEA('Annex 16'!Y163:Y165)</f>
        <v>5</v>
      </c>
      <c r="AL54" s="40">
        <f>AVERAGEA('Annex 16'!Z163:Z165)</f>
        <v>6</v>
      </c>
      <c r="AM54" s="42">
        <f t="shared" si="24"/>
        <v>5.5</v>
      </c>
      <c r="AN54" s="51"/>
      <c r="AO54" s="51"/>
      <c r="AP54" s="51"/>
    </row>
    <row r="55" spans="1:42" ht="12.5">
      <c r="A55" s="48"/>
      <c r="B55" s="48"/>
      <c r="C55" s="48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</row>
    <row r="56" spans="1:42" ht="13">
      <c r="A56" s="53" t="s">
        <v>101</v>
      </c>
      <c r="B56" s="48"/>
      <c r="C56" s="48" t="s">
        <v>102</v>
      </c>
      <c r="D56" s="186" t="s">
        <v>103</v>
      </c>
      <c r="E56" s="169"/>
      <c r="F56" s="187"/>
      <c r="G56" s="188" t="s">
        <v>103</v>
      </c>
      <c r="H56" s="169"/>
      <c r="I56" s="169"/>
      <c r="J56" s="186" t="s">
        <v>103</v>
      </c>
      <c r="K56" s="169"/>
      <c r="L56" s="187"/>
      <c r="M56" s="188" t="s">
        <v>103</v>
      </c>
      <c r="N56" s="169"/>
      <c r="O56" s="169"/>
      <c r="P56" s="186" t="s">
        <v>103</v>
      </c>
      <c r="Q56" s="169"/>
      <c r="R56" s="187"/>
      <c r="S56" s="188" t="s">
        <v>103</v>
      </c>
      <c r="T56" s="169"/>
      <c r="U56" s="169"/>
      <c r="V56" s="186" t="s">
        <v>103</v>
      </c>
      <c r="W56" s="169"/>
      <c r="X56" s="187"/>
      <c r="Y56" s="188" t="s">
        <v>103</v>
      </c>
      <c r="Z56" s="169"/>
      <c r="AA56" s="169"/>
      <c r="AB56" s="186" t="s">
        <v>103</v>
      </c>
      <c r="AC56" s="169"/>
      <c r="AD56" s="187"/>
      <c r="AE56" s="188" t="s">
        <v>103</v>
      </c>
      <c r="AF56" s="169"/>
      <c r="AG56" s="169"/>
      <c r="AH56" s="186" t="s">
        <v>103</v>
      </c>
      <c r="AI56" s="169"/>
      <c r="AJ56" s="187"/>
      <c r="AK56" s="188" t="s">
        <v>103</v>
      </c>
      <c r="AL56" s="169"/>
      <c r="AM56" s="187"/>
      <c r="AN56" s="51"/>
      <c r="AO56" s="51"/>
      <c r="AP56" s="51"/>
    </row>
    <row r="57" spans="1:42" ht="13">
      <c r="A57" s="48" t="s">
        <v>104</v>
      </c>
      <c r="B57" s="79" t="str">
        <f>'Annex 15'!C8</f>
        <v>banana</v>
      </c>
      <c r="C57" s="63" t="s">
        <v>105</v>
      </c>
      <c r="D57" s="44">
        <f t="shared" ref="D57:E57" si="25">AVERAGE(D4,D9,D14,D19,D24)</f>
        <v>1</v>
      </c>
      <c r="E57" s="36">
        <f t="shared" si="25"/>
        <v>2</v>
      </c>
      <c r="F57" s="77">
        <f t="shared" ref="F57:F61" si="26">IFERROR(AVERAGEA(F4,F9,F14,F19,F24),"N/A")</f>
        <v>1.5</v>
      </c>
      <c r="G57" s="37">
        <f t="shared" ref="G57:H57" si="27">AVERAGE(G4,G9,G14,G19,G24)</f>
        <v>1</v>
      </c>
      <c r="H57" s="36">
        <f t="shared" si="27"/>
        <v>2</v>
      </c>
      <c r="I57" s="78">
        <f t="shared" ref="I57:I61" si="28">IFERROR(AVERAGEA(I4,I9,I14,I19,I24),"N/A")</f>
        <v>1.5</v>
      </c>
      <c r="J57" s="44">
        <f t="shared" ref="J57:K57" si="29">AVERAGE(J4,J9,J14,J19,J24)</f>
        <v>1</v>
      </c>
      <c r="K57" s="36">
        <f t="shared" si="29"/>
        <v>2</v>
      </c>
      <c r="L57" s="77">
        <f t="shared" ref="L57:L61" si="30">IFERROR(AVERAGEA(L4,L9,L14,L19,L24),"N/A")</f>
        <v>1.5</v>
      </c>
      <c r="M57" s="37">
        <f t="shared" ref="M57:N57" si="31">AVERAGE(M4,M9,M14,M19,M24)</f>
        <v>1</v>
      </c>
      <c r="N57" s="36">
        <f t="shared" si="31"/>
        <v>2</v>
      </c>
      <c r="O57" s="78">
        <f t="shared" ref="O57:O61" si="32">IFERROR(AVERAGEA(O4,O9,O14,O19,O24),"N/A")</f>
        <v>1.5</v>
      </c>
      <c r="P57" s="44">
        <f t="shared" ref="P57:Q57" si="33">AVERAGE(P4,P9,P14,P19,P24)</f>
        <v>1</v>
      </c>
      <c r="Q57" s="36">
        <f t="shared" si="33"/>
        <v>2</v>
      </c>
      <c r="R57" s="77">
        <f t="shared" ref="R57:R61" si="34">IFERROR(AVERAGEA(R4,R9,R14,R19,R24),"N/A")</f>
        <v>1.5</v>
      </c>
      <c r="S57" s="37">
        <f t="shared" ref="S57:T57" si="35">AVERAGE(S4,S9,S14,S19,S24)</f>
        <v>1</v>
      </c>
      <c r="T57" s="36">
        <f t="shared" si="35"/>
        <v>2</v>
      </c>
      <c r="U57" s="78">
        <f t="shared" ref="U57:U61" si="36">IFERROR(AVERAGEA(U4,U9,U14,U19,U24),"N/A")</f>
        <v>1.5</v>
      </c>
      <c r="V57" s="44">
        <f t="shared" ref="V57:W57" si="37">AVERAGE(V4,V9,V14,V19,V24)</f>
        <v>1</v>
      </c>
      <c r="W57" s="36">
        <f t="shared" si="37"/>
        <v>2</v>
      </c>
      <c r="X57" s="77">
        <f t="shared" ref="X57:X61" si="38">IFERROR(AVERAGEA(X4,X9,X14,X19,X24),"N/A")</f>
        <v>1.5</v>
      </c>
      <c r="Y57" s="37">
        <f t="shared" ref="Y57:Z57" si="39">AVERAGE(Y4,Y9,Y14,Y19,Y24)</f>
        <v>1</v>
      </c>
      <c r="Z57" s="36">
        <f t="shared" si="39"/>
        <v>2</v>
      </c>
      <c r="AA57" s="78">
        <f t="shared" ref="AA57:AA61" si="40">IFERROR(AVERAGEA(AA4,AA9,AA14,AA19,AA24),"N/A")</f>
        <v>1.5</v>
      </c>
      <c r="AB57" s="44">
        <f t="shared" ref="AB57:AC57" si="41">AVERAGE(AB4,AB9,AB14,AB19,AB24)</f>
        <v>1</v>
      </c>
      <c r="AC57" s="36">
        <f t="shared" si="41"/>
        <v>2</v>
      </c>
      <c r="AD57" s="77">
        <f>IFERROR(AVERAGEA(AD4,AD9,AD14,AD19,AD24),"N/A")</f>
        <v>1.5</v>
      </c>
      <c r="AE57" s="37">
        <f t="shared" ref="AE57:AF57" si="42">AVERAGE(AE4,AE9,AE14,AE19,AE24)</f>
        <v>1</v>
      </c>
      <c r="AF57" s="36">
        <f t="shared" si="42"/>
        <v>2</v>
      </c>
      <c r="AG57" s="78">
        <f t="shared" ref="AG57:AG61" si="43">IFERROR(AVERAGEA(AG4,AG9,AG14,AG19,AG24),"N/A")</f>
        <v>1.5</v>
      </c>
      <c r="AH57" s="44">
        <f t="shared" ref="AH57:AI57" si="44">AVERAGE(AH4,AH9,AH14,AH19,AH24)</f>
        <v>1</v>
      </c>
      <c r="AI57" s="36">
        <f t="shared" si="44"/>
        <v>2</v>
      </c>
      <c r="AJ57" s="77">
        <f t="shared" ref="AJ57:AJ61" si="45">IFERROR(AVERAGEA(AJ4,AJ9,AJ14,AJ19,AJ24),"N/A")</f>
        <v>1.5</v>
      </c>
      <c r="AK57" s="37">
        <f t="shared" ref="AK57:AL57" si="46">AVERAGE(AK4,AK9,AK14,AK19,AK24)</f>
        <v>1</v>
      </c>
      <c r="AL57" s="36">
        <f t="shared" si="46"/>
        <v>2</v>
      </c>
      <c r="AM57" s="77">
        <f t="shared" ref="AM57:AM61" si="47">IFERROR(AVERAGEA(AM4,AM9,AM14,AM19,AM24),"N/A")</f>
        <v>1.5</v>
      </c>
      <c r="AN57" s="51"/>
      <c r="AO57" s="51"/>
      <c r="AP57" s="51"/>
    </row>
    <row r="58" spans="1:42" ht="13">
      <c r="A58" s="48"/>
      <c r="B58" s="79" t="str">
        <f>'Annex 15'!C9</f>
        <v>avocado</v>
      </c>
      <c r="C58" s="63" t="s">
        <v>105</v>
      </c>
      <c r="D58" s="44">
        <f t="shared" ref="D58:E58" si="48">AVERAGE(D5,D10,D15,D20,D25)</f>
        <v>2</v>
      </c>
      <c r="E58" s="36">
        <f t="shared" si="48"/>
        <v>3</v>
      </c>
      <c r="F58" s="77">
        <f t="shared" si="26"/>
        <v>2.5</v>
      </c>
      <c r="G58" s="37">
        <f t="shared" ref="G58:H58" si="49">AVERAGE(G5,G10,G15,G20,G25)</f>
        <v>2</v>
      </c>
      <c r="H58" s="36">
        <f t="shared" si="49"/>
        <v>3</v>
      </c>
      <c r="I58" s="78">
        <f t="shared" si="28"/>
        <v>2.5</v>
      </c>
      <c r="J58" s="44">
        <f t="shared" ref="J58:K58" si="50">AVERAGE(J5,J10,J15,J20,J25)</f>
        <v>2</v>
      </c>
      <c r="K58" s="36">
        <f t="shared" si="50"/>
        <v>3</v>
      </c>
      <c r="L58" s="77">
        <f t="shared" si="30"/>
        <v>2.5</v>
      </c>
      <c r="M58" s="37">
        <f t="shared" ref="M58:N58" si="51">AVERAGE(M5,M10,M15,M20,M25)</f>
        <v>2</v>
      </c>
      <c r="N58" s="36">
        <f t="shared" si="51"/>
        <v>3</v>
      </c>
      <c r="O58" s="78">
        <f t="shared" si="32"/>
        <v>2.5</v>
      </c>
      <c r="P58" s="44">
        <f t="shared" ref="P58:Q58" si="52">AVERAGE(P5,P10,P15,P20,P25)</f>
        <v>2</v>
      </c>
      <c r="Q58" s="36">
        <f t="shared" si="52"/>
        <v>3</v>
      </c>
      <c r="R58" s="77">
        <f t="shared" si="34"/>
        <v>2.5</v>
      </c>
      <c r="S58" s="37">
        <f t="shared" ref="S58:T58" si="53">AVERAGE(S5,S10,S15,S20,S25)</f>
        <v>2</v>
      </c>
      <c r="T58" s="36">
        <f t="shared" si="53"/>
        <v>3</v>
      </c>
      <c r="U58" s="78">
        <f t="shared" si="36"/>
        <v>2.5</v>
      </c>
      <c r="V58" s="44">
        <f t="shared" ref="V58:W58" si="54">AVERAGE(V5,V10,V15,V20,V25)</f>
        <v>2</v>
      </c>
      <c r="W58" s="36">
        <f t="shared" si="54"/>
        <v>3</v>
      </c>
      <c r="X58" s="77">
        <f t="shared" si="38"/>
        <v>2.5</v>
      </c>
      <c r="Y58" s="37">
        <f t="shared" ref="Y58:Z58" si="55">AVERAGE(Y5,Y10,Y15,Y20,Y25)</f>
        <v>2</v>
      </c>
      <c r="Z58" s="36">
        <f t="shared" si="55"/>
        <v>3</v>
      </c>
      <c r="AA58" s="78">
        <f t="shared" si="40"/>
        <v>2.5</v>
      </c>
      <c r="AB58" s="44">
        <f t="shared" ref="AB58:AC58" si="56">AVERAGE(AB5,AB10,AB15,AB20,AB25)</f>
        <v>2</v>
      </c>
      <c r="AC58" s="36">
        <f t="shared" si="56"/>
        <v>3</v>
      </c>
      <c r="AD58" s="77">
        <f t="shared" ref="AD58:AD61" si="57">IFERROR(AVERAGEA(AD5,AD10,AD15,AD20,AD25),"N/A")</f>
        <v>2.5</v>
      </c>
      <c r="AE58" s="37">
        <f t="shared" ref="AE58:AF58" si="58">AVERAGE(AE5,AE10,AE15,AE20,AE25)</f>
        <v>2</v>
      </c>
      <c r="AF58" s="36">
        <f t="shared" si="58"/>
        <v>3</v>
      </c>
      <c r="AG58" s="78">
        <f t="shared" si="43"/>
        <v>2.5</v>
      </c>
      <c r="AH58" s="44">
        <f t="shared" ref="AH58:AI58" si="59">AVERAGE(AH5,AH10,AH15,AH20,AH25)</f>
        <v>2</v>
      </c>
      <c r="AI58" s="36">
        <f t="shared" si="59"/>
        <v>3</v>
      </c>
      <c r="AJ58" s="77">
        <f t="shared" si="45"/>
        <v>2.5</v>
      </c>
      <c r="AK58" s="37">
        <f t="shared" ref="AK58:AL58" si="60">AVERAGE(AK5,AK10,AK15,AK20,AK25)</f>
        <v>2</v>
      </c>
      <c r="AL58" s="36">
        <f t="shared" si="60"/>
        <v>3</v>
      </c>
      <c r="AM58" s="77">
        <f t="shared" si="47"/>
        <v>2.5</v>
      </c>
      <c r="AN58" s="51"/>
      <c r="AO58" s="51"/>
      <c r="AP58" s="51"/>
    </row>
    <row r="59" spans="1:42" ht="13">
      <c r="A59" s="48"/>
      <c r="B59" s="79" t="str">
        <f>'Annex 15'!C10</f>
        <v>pineapple</v>
      </c>
      <c r="C59" s="63" t="s">
        <v>105</v>
      </c>
      <c r="D59" s="44">
        <f t="shared" ref="D59:E59" si="61">AVERAGE(D6,D11,D16,D21,D26)</f>
        <v>3</v>
      </c>
      <c r="E59" s="36">
        <f t="shared" si="61"/>
        <v>4</v>
      </c>
      <c r="F59" s="77">
        <f t="shared" si="26"/>
        <v>3.5</v>
      </c>
      <c r="G59" s="37">
        <f t="shared" ref="G59:H59" si="62">AVERAGE(G6,G11,G16,G21,G26)</f>
        <v>3</v>
      </c>
      <c r="H59" s="36">
        <f t="shared" si="62"/>
        <v>4</v>
      </c>
      <c r="I59" s="78">
        <f t="shared" si="28"/>
        <v>3.5</v>
      </c>
      <c r="J59" s="44">
        <f t="shared" ref="J59:K59" si="63">AVERAGE(J6,J11,J16,J21,J26)</f>
        <v>3</v>
      </c>
      <c r="K59" s="36">
        <f t="shared" si="63"/>
        <v>4</v>
      </c>
      <c r="L59" s="77">
        <f t="shared" si="30"/>
        <v>3.5</v>
      </c>
      <c r="M59" s="37">
        <f t="shared" ref="M59:N59" si="64">AVERAGE(M6,M11,M16,M21,M26)</f>
        <v>3</v>
      </c>
      <c r="N59" s="36">
        <f t="shared" si="64"/>
        <v>4</v>
      </c>
      <c r="O59" s="78">
        <f t="shared" si="32"/>
        <v>3.5</v>
      </c>
      <c r="P59" s="44">
        <f t="shared" ref="P59:Q59" si="65">AVERAGE(P6,P11,P16,P21,P26)</f>
        <v>3</v>
      </c>
      <c r="Q59" s="36">
        <f t="shared" si="65"/>
        <v>4</v>
      </c>
      <c r="R59" s="77">
        <f t="shared" si="34"/>
        <v>3.5</v>
      </c>
      <c r="S59" s="37">
        <f t="shared" ref="S59:T59" si="66">AVERAGE(S6,S11,S16,S21,S26)</f>
        <v>3</v>
      </c>
      <c r="T59" s="36">
        <f t="shared" si="66"/>
        <v>4</v>
      </c>
      <c r="U59" s="78">
        <f t="shared" si="36"/>
        <v>3.5</v>
      </c>
      <c r="V59" s="44">
        <f t="shared" ref="V59:W59" si="67">AVERAGE(V6,V11,V16,V21,V26)</f>
        <v>3</v>
      </c>
      <c r="W59" s="36">
        <f t="shared" si="67"/>
        <v>4</v>
      </c>
      <c r="X59" s="77">
        <f t="shared" si="38"/>
        <v>3.5</v>
      </c>
      <c r="Y59" s="37">
        <f t="shared" ref="Y59:Z59" si="68">AVERAGE(Y6,Y11,Y16,Y21,Y26)</f>
        <v>3</v>
      </c>
      <c r="Z59" s="36">
        <f t="shared" si="68"/>
        <v>4</v>
      </c>
      <c r="AA59" s="78">
        <f t="shared" si="40"/>
        <v>3.5</v>
      </c>
      <c r="AB59" s="44">
        <f t="shared" ref="AB59:AC59" si="69">AVERAGE(AB6,AB11,AB16,AB21,AB26)</f>
        <v>3</v>
      </c>
      <c r="AC59" s="36">
        <f t="shared" si="69"/>
        <v>4</v>
      </c>
      <c r="AD59" s="77">
        <f t="shared" si="57"/>
        <v>3.5</v>
      </c>
      <c r="AE59" s="37">
        <f t="shared" ref="AE59:AF59" si="70">AVERAGE(AE6,AE11,AE16,AE21,AE26)</f>
        <v>3</v>
      </c>
      <c r="AF59" s="36">
        <f t="shared" si="70"/>
        <v>4</v>
      </c>
      <c r="AG59" s="78">
        <f t="shared" si="43"/>
        <v>3.5</v>
      </c>
      <c r="AH59" s="44">
        <f t="shared" ref="AH59:AI59" si="71">AVERAGE(AH6,AH11,AH16,AH21,AH26)</f>
        <v>3</v>
      </c>
      <c r="AI59" s="36">
        <f t="shared" si="71"/>
        <v>4</v>
      </c>
      <c r="AJ59" s="77">
        <f t="shared" si="45"/>
        <v>3.5</v>
      </c>
      <c r="AK59" s="37">
        <f t="shared" ref="AK59:AL59" si="72">AVERAGE(AK6,AK11,AK16,AK21,AK26)</f>
        <v>3</v>
      </c>
      <c r="AL59" s="36">
        <f t="shared" si="72"/>
        <v>4</v>
      </c>
      <c r="AM59" s="77">
        <f t="shared" si="47"/>
        <v>3.5</v>
      </c>
      <c r="AN59" s="51"/>
      <c r="AO59" s="51"/>
      <c r="AP59" s="51"/>
    </row>
    <row r="60" spans="1:42" ht="13">
      <c r="A60" s="48"/>
      <c r="B60" s="79" t="str">
        <f>'Annex 15'!C11</f>
        <v>apple</v>
      </c>
      <c r="C60" s="63" t="s">
        <v>105</v>
      </c>
      <c r="D60" s="44">
        <f t="shared" ref="D60:E60" si="73">AVERAGE(D7,D12,D17,D22,D27)</f>
        <v>4</v>
      </c>
      <c r="E60" s="36">
        <f t="shared" si="73"/>
        <v>5</v>
      </c>
      <c r="F60" s="77">
        <f t="shared" si="26"/>
        <v>4.5</v>
      </c>
      <c r="G60" s="37">
        <f t="shared" ref="G60:H60" si="74">AVERAGE(G7,G12,G17,G22,G27)</f>
        <v>4</v>
      </c>
      <c r="H60" s="36">
        <f t="shared" si="74"/>
        <v>5</v>
      </c>
      <c r="I60" s="78">
        <f t="shared" si="28"/>
        <v>4.5</v>
      </c>
      <c r="J60" s="44">
        <f t="shared" ref="J60:K60" si="75">AVERAGE(J7,J12,J17,J22,J27)</f>
        <v>4</v>
      </c>
      <c r="K60" s="36">
        <f t="shared" si="75"/>
        <v>5</v>
      </c>
      <c r="L60" s="77">
        <f t="shared" si="30"/>
        <v>4.5</v>
      </c>
      <c r="M60" s="37">
        <f t="shared" ref="M60:N60" si="76">AVERAGE(M7,M12,M17,M22,M27)</f>
        <v>4</v>
      </c>
      <c r="N60" s="36">
        <f t="shared" si="76"/>
        <v>5</v>
      </c>
      <c r="O60" s="78">
        <f t="shared" si="32"/>
        <v>4.5</v>
      </c>
      <c r="P60" s="44">
        <f t="shared" ref="P60:Q60" si="77">AVERAGE(P7,P12,P17,P22,P27)</f>
        <v>4</v>
      </c>
      <c r="Q60" s="36">
        <f t="shared" si="77"/>
        <v>5</v>
      </c>
      <c r="R60" s="77">
        <f t="shared" si="34"/>
        <v>4.5</v>
      </c>
      <c r="S60" s="37">
        <f t="shared" ref="S60:T60" si="78">AVERAGE(S7,S12,S17,S22,S27)</f>
        <v>4</v>
      </c>
      <c r="T60" s="36">
        <f t="shared" si="78"/>
        <v>5</v>
      </c>
      <c r="U60" s="78">
        <f t="shared" si="36"/>
        <v>4.5</v>
      </c>
      <c r="V60" s="44">
        <f t="shared" ref="V60:W60" si="79">AVERAGE(V7,V12,V17,V22,V27)</f>
        <v>4</v>
      </c>
      <c r="W60" s="36">
        <f t="shared" si="79"/>
        <v>5</v>
      </c>
      <c r="X60" s="77">
        <f t="shared" si="38"/>
        <v>4.5</v>
      </c>
      <c r="Y60" s="37">
        <f t="shared" ref="Y60:Z60" si="80">AVERAGE(Y7,Y12,Y17,Y22,Y27)</f>
        <v>4</v>
      </c>
      <c r="Z60" s="36">
        <f t="shared" si="80"/>
        <v>5</v>
      </c>
      <c r="AA60" s="78">
        <f t="shared" si="40"/>
        <v>4.5</v>
      </c>
      <c r="AB60" s="44">
        <f t="shared" ref="AB60:AC60" si="81">AVERAGE(AB7,AB12,AB17,AB22,AB27)</f>
        <v>4</v>
      </c>
      <c r="AC60" s="36">
        <f t="shared" si="81"/>
        <v>5</v>
      </c>
      <c r="AD60" s="77">
        <f t="shared" si="57"/>
        <v>4.5</v>
      </c>
      <c r="AE60" s="37">
        <f t="shared" ref="AE60:AF60" si="82">AVERAGE(AE7,AE12,AE17,AE22,AE27)</f>
        <v>4</v>
      </c>
      <c r="AF60" s="36">
        <f t="shared" si="82"/>
        <v>5</v>
      </c>
      <c r="AG60" s="78">
        <f t="shared" si="43"/>
        <v>4.5</v>
      </c>
      <c r="AH60" s="44">
        <f t="shared" ref="AH60:AI60" si="83">AVERAGE(AH7,AH12,AH17,AH22,AH27)</f>
        <v>4</v>
      </c>
      <c r="AI60" s="36">
        <f t="shared" si="83"/>
        <v>5</v>
      </c>
      <c r="AJ60" s="77">
        <f t="shared" si="45"/>
        <v>4.5</v>
      </c>
      <c r="AK60" s="37">
        <f t="shared" ref="AK60:AL60" si="84">AVERAGE(AK7,AK12,AK17,AK22,AK27)</f>
        <v>4</v>
      </c>
      <c r="AL60" s="36">
        <f t="shared" si="84"/>
        <v>5</v>
      </c>
      <c r="AM60" s="77">
        <f t="shared" si="47"/>
        <v>4.5</v>
      </c>
      <c r="AN60" s="51"/>
      <c r="AO60" s="51"/>
      <c r="AP60" s="51"/>
    </row>
    <row r="61" spans="1:42" ht="13">
      <c r="A61" s="48"/>
      <c r="B61" s="79" t="str">
        <f>'Annex 15'!C12</f>
        <v>papaya</v>
      </c>
      <c r="C61" s="63" t="s">
        <v>105</v>
      </c>
      <c r="D61" s="44">
        <f t="shared" ref="D61:E61" si="85">AVERAGE(D8,D13,D18,D23,D28)</f>
        <v>5</v>
      </c>
      <c r="E61" s="36">
        <f t="shared" si="85"/>
        <v>6</v>
      </c>
      <c r="F61" s="77">
        <f t="shared" si="26"/>
        <v>5.5</v>
      </c>
      <c r="G61" s="37">
        <f t="shared" ref="G61:H61" si="86">AVERAGE(G8,G13,G18,G23,G28)</f>
        <v>5</v>
      </c>
      <c r="H61" s="36">
        <f t="shared" si="86"/>
        <v>6</v>
      </c>
      <c r="I61" s="78">
        <f t="shared" si="28"/>
        <v>5.5</v>
      </c>
      <c r="J61" s="44">
        <f t="shared" ref="J61:K61" si="87">AVERAGE(J8,J13,J18,J23,J28)</f>
        <v>5</v>
      </c>
      <c r="K61" s="36">
        <f t="shared" si="87"/>
        <v>6</v>
      </c>
      <c r="L61" s="77">
        <f t="shared" si="30"/>
        <v>5.5</v>
      </c>
      <c r="M61" s="37">
        <f t="shared" ref="M61:N61" si="88">AVERAGE(M8,M13,M18,M23,M28)</f>
        <v>5</v>
      </c>
      <c r="N61" s="36">
        <f t="shared" si="88"/>
        <v>6</v>
      </c>
      <c r="O61" s="78">
        <f t="shared" si="32"/>
        <v>5.5</v>
      </c>
      <c r="P61" s="44">
        <f t="shared" ref="P61:Q61" si="89">AVERAGE(P8,P13,P18,P23,P28)</f>
        <v>5</v>
      </c>
      <c r="Q61" s="36">
        <f t="shared" si="89"/>
        <v>6</v>
      </c>
      <c r="R61" s="77">
        <f t="shared" si="34"/>
        <v>5.5</v>
      </c>
      <c r="S61" s="37">
        <f t="shared" ref="S61:T61" si="90">AVERAGE(S8,S13,S18,S23,S28)</f>
        <v>5</v>
      </c>
      <c r="T61" s="36">
        <f t="shared" si="90"/>
        <v>6</v>
      </c>
      <c r="U61" s="78">
        <f t="shared" si="36"/>
        <v>5.5</v>
      </c>
      <c r="V61" s="44">
        <f t="shared" ref="V61:W61" si="91">AVERAGE(V8,V13,V18,V23,V28)</f>
        <v>5</v>
      </c>
      <c r="W61" s="36">
        <f t="shared" si="91"/>
        <v>6</v>
      </c>
      <c r="X61" s="77">
        <f t="shared" si="38"/>
        <v>5.5</v>
      </c>
      <c r="Y61" s="37">
        <f t="shared" ref="Y61:Z61" si="92">AVERAGE(Y8,Y13,Y18,Y23,Y28)</f>
        <v>5</v>
      </c>
      <c r="Z61" s="36">
        <f t="shared" si="92"/>
        <v>6</v>
      </c>
      <c r="AA61" s="78">
        <f t="shared" si="40"/>
        <v>5.5</v>
      </c>
      <c r="AB61" s="44">
        <f t="shared" ref="AB61:AC61" si="93">AVERAGE(AB8,AB13,AB18,AB23,AB28)</f>
        <v>5</v>
      </c>
      <c r="AC61" s="36">
        <f t="shared" si="93"/>
        <v>6</v>
      </c>
      <c r="AD61" s="77">
        <f t="shared" si="57"/>
        <v>5.5</v>
      </c>
      <c r="AE61" s="37">
        <f t="shared" ref="AE61:AF61" si="94">AVERAGE(AE8,AE13,AE18,AE23,AE28)</f>
        <v>5</v>
      </c>
      <c r="AF61" s="36">
        <f t="shared" si="94"/>
        <v>6</v>
      </c>
      <c r="AG61" s="78">
        <f t="shared" si="43"/>
        <v>5.5</v>
      </c>
      <c r="AH61" s="44">
        <f t="shared" ref="AH61:AI61" si="95">AVERAGE(AH8,AH13,AH18,AH23,AH28)</f>
        <v>5</v>
      </c>
      <c r="AI61" s="36">
        <f t="shared" si="95"/>
        <v>6</v>
      </c>
      <c r="AJ61" s="77">
        <f t="shared" si="45"/>
        <v>5.5</v>
      </c>
      <c r="AK61" s="37">
        <f t="shared" ref="AK61:AL61" si="96">AVERAGE(AK8,AK13,AK18,AK23,AK28)</f>
        <v>5</v>
      </c>
      <c r="AL61" s="36">
        <f t="shared" si="96"/>
        <v>6</v>
      </c>
      <c r="AM61" s="77">
        <f t="shared" si="47"/>
        <v>5.5</v>
      </c>
      <c r="AN61" s="51"/>
      <c r="AO61" s="51"/>
      <c r="AP61" s="51"/>
    </row>
    <row r="62" spans="1:42" ht="13">
      <c r="A62" s="48"/>
      <c r="B62" s="48"/>
      <c r="C62" s="48"/>
      <c r="D62" s="69"/>
      <c r="E62" s="70"/>
      <c r="F62" s="71"/>
      <c r="G62" s="51"/>
      <c r="H62" s="70"/>
      <c r="I62" s="50"/>
      <c r="J62" s="69"/>
      <c r="K62" s="70"/>
      <c r="L62" s="71"/>
      <c r="M62" s="51"/>
      <c r="N62" s="70"/>
      <c r="O62" s="50"/>
      <c r="P62" s="69"/>
      <c r="Q62" s="70"/>
      <c r="R62" s="71"/>
      <c r="S62" s="51"/>
      <c r="T62" s="70"/>
      <c r="U62" s="50"/>
      <c r="V62" s="69"/>
      <c r="W62" s="70"/>
      <c r="X62" s="71"/>
      <c r="Y62" s="51"/>
      <c r="Z62" s="70"/>
      <c r="AA62" s="50"/>
      <c r="AB62" s="69"/>
      <c r="AC62" s="70"/>
      <c r="AD62" s="71"/>
      <c r="AE62" s="51"/>
      <c r="AF62" s="70"/>
      <c r="AG62" s="50"/>
      <c r="AH62" s="69"/>
      <c r="AI62" s="70"/>
      <c r="AJ62" s="71"/>
      <c r="AK62" s="51"/>
      <c r="AL62" s="70"/>
      <c r="AM62" s="71"/>
      <c r="AN62" s="51"/>
      <c r="AO62" s="51"/>
      <c r="AP62" s="51"/>
    </row>
    <row r="63" spans="1:42" ht="13">
      <c r="A63" s="48" t="s">
        <v>106</v>
      </c>
      <c r="B63" s="79" t="str">
        <f>'Annex 15'!C16</f>
        <v>spinach</v>
      </c>
      <c r="C63" s="63" t="s">
        <v>105</v>
      </c>
      <c r="D63" s="44">
        <f t="shared" ref="D63:E63" si="97">AVERAGE(D30,D35,D40,D45,D50)</f>
        <v>1</v>
      </c>
      <c r="E63" s="36">
        <f t="shared" si="97"/>
        <v>2</v>
      </c>
      <c r="F63" s="77">
        <f t="shared" ref="F63:F67" si="98">IFERROR(AVERAGEA(F30,F35,F40,F45,F50),"N/A")</f>
        <v>1.5</v>
      </c>
      <c r="G63" s="37">
        <f t="shared" ref="G63:H63" si="99">AVERAGE(G30,G35,G40,G45,G50)</f>
        <v>1</v>
      </c>
      <c r="H63" s="36">
        <f t="shared" si="99"/>
        <v>2</v>
      </c>
      <c r="I63" s="78">
        <f t="shared" ref="I63:I67" si="100">IFERROR(AVERAGEA(I30,I35,I40,I45,I50),"N/A")</f>
        <v>1.5</v>
      </c>
      <c r="J63" s="44">
        <f t="shared" ref="J63:K63" si="101">AVERAGE(J30,J35,J40,J45,J50)</f>
        <v>1</v>
      </c>
      <c r="K63" s="36">
        <f t="shared" si="101"/>
        <v>2</v>
      </c>
      <c r="L63" s="77">
        <f t="shared" ref="L63:L67" si="102">IFERROR(AVERAGEA(L30,L35,L40,L45,L50),"N/A")</f>
        <v>1.5</v>
      </c>
      <c r="M63" s="37">
        <f t="shared" ref="M63:N63" si="103">AVERAGE(M30,M35,M40,M45,M50)</f>
        <v>1</v>
      </c>
      <c r="N63" s="36">
        <f t="shared" si="103"/>
        <v>2</v>
      </c>
      <c r="O63" s="78">
        <f t="shared" ref="O63:O67" si="104">IFERROR(AVERAGEA(O30,O35,O40,O45,O50),"N/A")</f>
        <v>1.5</v>
      </c>
      <c r="P63" s="44">
        <f t="shared" ref="P63:Q63" si="105">AVERAGE(P30,P35,P40,P45,P50)</f>
        <v>1</v>
      </c>
      <c r="Q63" s="36">
        <f t="shared" si="105"/>
        <v>2</v>
      </c>
      <c r="R63" s="77">
        <f t="shared" ref="R63:R67" si="106">IFERROR(AVERAGEA(R30,R35,R40,R45,R50),"N/A")</f>
        <v>1.5</v>
      </c>
      <c r="S63" s="37">
        <f t="shared" ref="S63:T63" si="107">AVERAGE(S30,S35,S40,S45,S50)</f>
        <v>1</v>
      </c>
      <c r="T63" s="36">
        <f t="shared" si="107"/>
        <v>2</v>
      </c>
      <c r="U63" s="78">
        <f t="shared" ref="U63:U67" si="108">IFERROR(AVERAGEA(U30,U35,U40,U45,U50),"N/A")</f>
        <v>1.5</v>
      </c>
      <c r="V63" s="44">
        <f t="shared" ref="V63:W63" si="109">AVERAGE(V30,V35,V40,V45,V50)</f>
        <v>1</v>
      </c>
      <c r="W63" s="36">
        <f t="shared" si="109"/>
        <v>2</v>
      </c>
      <c r="X63" s="77">
        <f t="shared" ref="X63:X67" si="110">IFERROR(AVERAGEA(X30,X35,X40,X45,X50),"N/A")</f>
        <v>1.5</v>
      </c>
      <c r="Y63" s="37">
        <f t="shared" ref="Y63:Z63" si="111">AVERAGE(Y30,Y35,Y40,Y45,Y50)</f>
        <v>1</v>
      </c>
      <c r="Z63" s="36">
        <f t="shared" si="111"/>
        <v>2</v>
      </c>
      <c r="AA63" s="78">
        <f t="shared" ref="AA63:AA67" si="112">IFERROR(AVERAGEA(AA30,AA35,AA40,AA45,AA50),"N/A")</f>
        <v>1.5</v>
      </c>
      <c r="AB63" s="44">
        <f t="shared" ref="AB63:AC63" si="113">AVERAGE(AB30,AB35,AB40,AB45,AB50)</f>
        <v>1</v>
      </c>
      <c r="AC63" s="36">
        <f t="shared" si="113"/>
        <v>2</v>
      </c>
      <c r="AD63" s="77">
        <f t="shared" ref="AD63:AD67" si="114">IFERROR(AVERAGEA(AD30,AD35,AD40,AD45,AD50),"N/A")</f>
        <v>1.5</v>
      </c>
      <c r="AE63" s="37">
        <f t="shared" ref="AE63:AF63" si="115">AVERAGE(AE30,AE35,AE40,AE45,AE50)</f>
        <v>1</v>
      </c>
      <c r="AF63" s="36">
        <f t="shared" si="115"/>
        <v>2</v>
      </c>
      <c r="AG63" s="78">
        <f t="shared" ref="AG63:AG67" si="116">IFERROR(AVERAGEA(AG30,AG35,AG40,AG45,AG50),"N/A")</f>
        <v>1.5</v>
      </c>
      <c r="AH63" s="44">
        <f t="shared" ref="AH63:AI63" si="117">AVERAGE(AH30,AH35,AH40,AH45,AH50)</f>
        <v>1</v>
      </c>
      <c r="AI63" s="36">
        <f t="shared" si="117"/>
        <v>2</v>
      </c>
      <c r="AJ63" s="77">
        <f t="shared" ref="AJ63:AJ67" si="118">IFERROR(AVERAGEA(AJ30,AJ35,AJ40,AJ45,AJ50),"N/A")</f>
        <v>1.5</v>
      </c>
      <c r="AK63" s="37">
        <f t="shared" ref="AK63:AL63" si="119">AVERAGE(AK30,AK35,AK40,AK45,AK50)</f>
        <v>1</v>
      </c>
      <c r="AL63" s="36">
        <f t="shared" si="119"/>
        <v>2</v>
      </c>
      <c r="AM63" s="77">
        <f t="shared" ref="AM63:AM67" si="120">IFERROR(AVERAGEA(AM30,AM35,AM40,AM45,AM50),"N/A")</f>
        <v>1.5</v>
      </c>
      <c r="AN63" s="51"/>
      <c r="AO63" s="51"/>
      <c r="AP63" s="51"/>
    </row>
    <row r="64" spans="1:42" ht="13">
      <c r="A64" s="48"/>
      <c r="B64" s="79" t="str">
        <f>'Annex 15'!C17</f>
        <v>eggplant</v>
      </c>
      <c r="C64" s="63" t="s">
        <v>105</v>
      </c>
      <c r="D64" s="44">
        <f t="shared" ref="D64:E64" si="121">AVERAGE(D31,D36,D41,D46,D51)</f>
        <v>2</v>
      </c>
      <c r="E64" s="36">
        <f t="shared" si="121"/>
        <v>3</v>
      </c>
      <c r="F64" s="77">
        <f t="shared" si="98"/>
        <v>2.5</v>
      </c>
      <c r="G64" s="37">
        <f t="shared" ref="G64:H64" si="122">AVERAGE(G31,G36,G41,G46,G51)</f>
        <v>2</v>
      </c>
      <c r="H64" s="36">
        <f t="shared" si="122"/>
        <v>3</v>
      </c>
      <c r="I64" s="78">
        <f t="shared" si="100"/>
        <v>2.5</v>
      </c>
      <c r="J64" s="44">
        <f t="shared" ref="J64:K64" si="123">AVERAGE(J31,J36,J41,J46,J51)</f>
        <v>2</v>
      </c>
      <c r="K64" s="36">
        <f t="shared" si="123"/>
        <v>3</v>
      </c>
      <c r="L64" s="77">
        <f t="shared" si="102"/>
        <v>2.5</v>
      </c>
      <c r="M64" s="37">
        <f t="shared" ref="M64:N64" si="124">AVERAGE(M31,M36,M41,M46,M51)</f>
        <v>2</v>
      </c>
      <c r="N64" s="36">
        <f t="shared" si="124"/>
        <v>3</v>
      </c>
      <c r="O64" s="78">
        <f t="shared" si="104"/>
        <v>2.5</v>
      </c>
      <c r="P64" s="44">
        <f t="shared" ref="P64:Q64" si="125">AVERAGE(P31,P36,P41,P46,P51)</f>
        <v>2</v>
      </c>
      <c r="Q64" s="36">
        <f t="shared" si="125"/>
        <v>3</v>
      </c>
      <c r="R64" s="77">
        <f t="shared" si="106"/>
        <v>2.5</v>
      </c>
      <c r="S64" s="37">
        <f t="shared" ref="S64:T64" si="126">AVERAGE(S31,S36,S41,S46,S51)</f>
        <v>2</v>
      </c>
      <c r="T64" s="36">
        <f t="shared" si="126"/>
        <v>3</v>
      </c>
      <c r="U64" s="78">
        <f t="shared" si="108"/>
        <v>2.5</v>
      </c>
      <c r="V64" s="44">
        <f t="shared" ref="V64:W64" si="127">AVERAGE(V31,V36,V41,V46,V51)</f>
        <v>2</v>
      </c>
      <c r="W64" s="36">
        <f t="shared" si="127"/>
        <v>3</v>
      </c>
      <c r="X64" s="77">
        <f t="shared" si="110"/>
        <v>2.5</v>
      </c>
      <c r="Y64" s="37">
        <f t="shared" ref="Y64:Z64" si="128">AVERAGE(Y31,Y36,Y41,Y46,Y51)</f>
        <v>2</v>
      </c>
      <c r="Z64" s="36">
        <f t="shared" si="128"/>
        <v>3</v>
      </c>
      <c r="AA64" s="78">
        <f t="shared" si="112"/>
        <v>2.5</v>
      </c>
      <c r="AB64" s="44">
        <f t="shared" ref="AB64:AC64" si="129">AVERAGE(AB31,AB36,AB41,AB46,AB51)</f>
        <v>2</v>
      </c>
      <c r="AC64" s="36">
        <f t="shared" si="129"/>
        <v>3</v>
      </c>
      <c r="AD64" s="77">
        <f t="shared" si="114"/>
        <v>2.5</v>
      </c>
      <c r="AE64" s="37">
        <f t="shared" ref="AE64:AF64" si="130">AVERAGE(AE31,AE36,AE41,AE46,AE51)</f>
        <v>2</v>
      </c>
      <c r="AF64" s="36">
        <f t="shared" si="130"/>
        <v>3</v>
      </c>
      <c r="AG64" s="78">
        <f t="shared" si="116"/>
        <v>2.5</v>
      </c>
      <c r="AH64" s="44">
        <f t="shared" ref="AH64:AI64" si="131">AVERAGE(AH31,AH36,AH41,AH46,AH51)</f>
        <v>2</v>
      </c>
      <c r="AI64" s="36">
        <f t="shared" si="131"/>
        <v>3</v>
      </c>
      <c r="AJ64" s="77">
        <f t="shared" si="118"/>
        <v>2.5</v>
      </c>
      <c r="AK64" s="37">
        <f t="shared" ref="AK64:AL64" si="132">AVERAGE(AK31,AK36,AK41,AK46,AK51)</f>
        <v>2</v>
      </c>
      <c r="AL64" s="36">
        <f t="shared" si="132"/>
        <v>3</v>
      </c>
      <c r="AM64" s="77">
        <f t="shared" si="120"/>
        <v>2.5</v>
      </c>
      <c r="AN64" s="51"/>
      <c r="AO64" s="51"/>
      <c r="AP64" s="51"/>
    </row>
    <row r="65" spans="1:42" ht="13">
      <c r="A65" s="48"/>
      <c r="B65" s="79" t="str">
        <f>'Annex 15'!C18</f>
        <v>mustard</v>
      </c>
      <c r="C65" s="63" t="s">
        <v>105</v>
      </c>
      <c r="D65" s="44">
        <f t="shared" ref="D65:E65" si="133">AVERAGE(D32,D37,D42,D47,D52)</f>
        <v>3</v>
      </c>
      <c r="E65" s="36">
        <f t="shared" si="133"/>
        <v>4</v>
      </c>
      <c r="F65" s="77">
        <f t="shared" si="98"/>
        <v>3.5</v>
      </c>
      <c r="G65" s="37">
        <f t="shared" ref="G65:H65" si="134">AVERAGE(G32,G37,G42,G47,G52)</f>
        <v>3</v>
      </c>
      <c r="H65" s="36">
        <f t="shared" si="134"/>
        <v>4</v>
      </c>
      <c r="I65" s="78">
        <f t="shared" si="100"/>
        <v>3.5</v>
      </c>
      <c r="J65" s="44">
        <f t="shared" ref="J65:K65" si="135">AVERAGE(J32,J37,J42,J47,J52)</f>
        <v>3</v>
      </c>
      <c r="K65" s="36">
        <f t="shared" si="135"/>
        <v>4</v>
      </c>
      <c r="L65" s="77">
        <f t="shared" si="102"/>
        <v>3.5</v>
      </c>
      <c r="M65" s="37">
        <f t="shared" ref="M65:N65" si="136">AVERAGE(M32,M37,M42,M47,M52)</f>
        <v>3</v>
      </c>
      <c r="N65" s="36">
        <f t="shared" si="136"/>
        <v>4</v>
      </c>
      <c r="O65" s="78">
        <f t="shared" si="104"/>
        <v>3.5</v>
      </c>
      <c r="P65" s="44">
        <f t="shared" ref="P65:Q65" si="137">AVERAGE(P32,P37,P42,P47,P52)</f>
        <v>3</v>
      </c>
      <c r="Q65" s="36">
        <f t="shared" si="137"/>
        <v>4</v>
      </c>
      <c r="R65" s="77">
        <f t="shared" si="106"/>
        <v>3.5</v>
      </c>
      <c r="S65" s="37">
        <f t="shared" ref="S65:T65" si="138">AVERAGE(S32,S37,S42,S47,S52)</f>
        <v>3</v>
      </c>
      <c r="T65" s="36">
        <f t="shared" si="138"/>
        <v>4</v>
      </c>
      <c r="U65" s="78">
        <f t="shared" si="108"/>
        <v>3.5</v>
      </c>
      <c r="V65" s="44">
        <f t="shared" ref="V65:W65" si="139">AVERAGE(V32,V37,V42,V47,V52)</f>
        <v>3</v>
      </c>
      <c r="W65" s="36">
        <f t="shared" si="139"/>
        <v>4</v>
      </c>
      <c r="X65" s="77">
        <f t="shared" si="110"/>
        <v>3.5</v>
      </c>
      <c r="Y65" s="37">
        <f t="shared" ref="Y65:Z65" si="140">AVERAGE(Y32,Y37,Y42,Y47,Y52)</f>
        <v>3</v>
      </c>
      <c r="Z65" s="36">
        <f t="shared" si="140"/>
        <v>4</v>
      </c>
      <c r="AA65" s="78">
        <f t="shared" si="112"/>
        <v>3.5</v>
      </c>
      <c r="AB65" s="44">
        <f t="shared" ref="AB65:AC65" si="141">AVERAGE(AB32,AB37,AB42,AB47,AB52)</f>
        <v>3</v>
      </c>
      <c r="AC65" s="36">
        <f t="shared" si="141"/>
        <v>4</v>
      </c>
      <c r="AD65" s="77">
        <f t="shared" si="114"/>
        <v>3.5</v>
      </c>
      <c r="AE65" s="37">
        <f t="shared" ref="AE65:AF65" si="142">AVERAGE(AE32,AE37,AE42,AE47,AE52)</f>
        <v>3</v>
      </c>
      <c r="AF65" s="36">
        <f t="shared" si="142"/>
        <v>4</v>
      </c>
      <c r="AG65" s="78">
        <f t="shared" si="116"/>
        <v>3.5</v>
      </c>
      <c r="AH65" s="44">
        <f t="shared" ref="AH65:AI65" si="143">AVERAGE(AH32,AH37,AH42,AH47,AH52)</f>
        <v>3</v>
      </c>
      <c r="AI65" s="36">
        <f t="shared" si="143"/>
        <v>4</v>
      </c>
      <c r="AJ65" s="77">
        <f t="shared" si="118"/>
        <v>3.5</v>
      </c>
      <c r="AK65" s="37">
        <f t="shared" ref="AK65:AL65" si="144">AVERAGE(AK32,AK37,AK42,AK47,AK52)</f>
        <v>3</v>
      </c>
      <c r="AL65" s="36">
        <f t="shared" si="144"/>
        <v>4</v>
      </c>
      <c r="AM65" s="77">
        <f t="shared" si="120"/>
        <v>3.5</v>
      </c>
      <c r="AN65" s="51"/>
      <c r="AO65" s="51"/>
      <c r="AP65" s="51"/>
    </row>
    <row r="66" spans="1:42" ht="13">
      <c r="A66" s="48"/>
      <c r="B66" s="79" t="str">
        <f>'Annex 15'!C19</f>
        <v>cabbage</v>
      </c>
      <c r="C66" s="63" t="s">
        <v>105</v>
      </c>
      <c r="D66" s="44">
        <f t="shared" ref="D66:E66" si="145">AVERAGE(D33,D38,D43,D48,D53)</f>
        <v>4</v>
      </c>
      <c r="E66" s="36">
        <f t="shared" si="145"/>
        <v>5</v>
      </c>
      <c r="F66" s="77">
        <f t="shared" si="98"/>
        <v>4.5</v>
      </c>
      <c r="G66" s="37">
        <f t="shared" ref="G66:H66" si="146">AVERAGE(G33,G38,G43,G48,G53)</f>
        <v>4</v>
      </c>
      <c r="H66" s="36">
        <f t="shared" si="146"/>
        <v>5</v>
      </c>
      <c r="I66" s="78">
        <f t="shared" si="100"/>
        <v>4.5</v>
      </c>
      <c r="J66" s="44">
        <f t="shared" ref="J66:K66" si="147">AVERAGE(J33,J38,J43,J48,J53)</f>
        <v>4</v>
      </c>
      <c r="K66" s="36">
        <f t="shared" si="147"/>
        <v>5</v>
      </c>
      <c r="L66" s="77">
        <f t="shared" si="102"/>
        <v>4.5</v>
      </c>
      <c r="M66" s="37">
        <f t="shared" ref="M66:N66" si="148">AVERAGE(M33,M38,M43,M48,M53)</f>
        <v>4</v>
      </c>
      <c r="N66" s="36">
        <f t="shared" si="148"/>
        <v>5</v>
      </c>
      <c r="O66" s="78">
        <f t="shared" si="104"/>
        <v>4.5</v>
      </c>
      <c r="P66" s="44">
        <f t="shared" ref="P66:Q66" si="149">AVERAGE(P33,P38,P43,P48,P53)</f>
        <v>4</v>
      </c>
      <c r="Q66" s="36">
        <f t="shared" si="149"/>
        <v>5</v>
      </c>
      <c r="R66" s="77">
        <f t="shared" si="106"/>
        <v>4.5</v>
      </c>
      <c r="S66" s="37">
        <f t="shared" ref="S66:T66" si="150">AVERAGE(S33,S38,S43,S48,S53)</f>
        <v>4</v>
      </c>
      <c r="T66" s="36">
        <f t="shared" si="150"/>
        <v>5</v>
      </c>
      <c r="U66" s="78">
        <f t="shared" si="108"/>
        <v>4.5</v>
      </c>
      <c r="V66" s="44">
        <f t="shared" ref="V66:W66" si="151">AVERAGE(V33,V38,V43,V48,V53)</f>
        <v>4</v>
      </c>
      <c r="W66" s="36">
        <f t="shared" si="151"/>
        <v>5</v>
      </c>
      <c r="X66" s="77">
        <f t="shared" si="110"/>
        <v>4.5</v>
      </c>
      <c r="Y66" s="37">
        <f t="shared" ref="Y66:Z66" si="152">AVERAGE(Y33,Y38,Y43,Y48,Y53)</f>
        <v>4</v>
      </c>
      <c r="Z66" s="36">
        <f t="shared" si="152"/>
        <v>5</v>
      </c>
      <c r="AA66" s="78">
        <f t="shared" si="112"/>
        <v>4.5</v>
      </c>
      <c r="AB66" s="44">
        <f t="shared" ref="AB66:AC66" si="153">AVERAGE(AB33,AB38,AB43,AB48,AB53)</f>
        <v>4</v>
      </c>
      <c r="AC66" s="36">
        <f t="shared" si="153"/>
        <v>5</v>
      </c>
      <c r="AD66" s="77">
        <f t="shared" si="114"/>
        <v>4.5</v>
      </c>
      <c r="AE66" s="37">
        <f t="shared" ref="AE66:AF66" si="154">AVERAGE(AE33,AE38,AE43,AE48,AE53)</f>
        <v>4</v>
      </c>
      <c r="AF66" s="36">
        <f t="shared" si="154"/>
        <v>5</v>
      </c>
      <c r="AG66" s="78">
        <f t="shared" si="116"/>
        <v>4.5</v>
      </c>
      <c r="AH66" s="44">
        <f t="shared" ref="AH66:AI66" si="155">AVERAGE(AH33,AH38,AH43,AH48,AH53)</f>
        <v>4</v>
      </c>
      <c r="AI66" s="36">
        <f t="shared" si="155"/>
        <v>5</v>
      </c>
      <c r="AJ66" s="77">
        <f t="shared" si="118"/>
        <v>4.5</v>
      </c>
      <c r="AK66" s="37">
        <f t="shared" ref="AK66:AL66" si="156">AVERAGE(AK33,AK38,AK43,AK48,AK53)</f>
        <v>4</v>
      </c>
      <c r="AL66" s="36">
        <f t="shared" si="156"/>
        <v>5</v>
      </c>
      <c r="AM66" s="77">
        <f t="shared" si="120"/>
        <v>4.5</v>
      </c>
      <c r="AN66" s="51"/>
      <c r="AO66" s="51"/>
      <c r="AP66" s="51"/>
    </row>
    <row r="67" spans="1:42" ht="13">
      <c r="A67" s="48"/>
      <c r="B67" s="79" t="str">
        <f>'Annex 15'!C20</f>
        <v>tomato</v>
      </c>
      <c r="C67" s="63" t="s">
        <v>105</v>
      </c>
      <c r="D67" s="44">
        <f t="shared" ref="D67:E67" si="157">AVERAGE(D34,D39,D44,D49,D54)</f>
        <v>5</v>
      </c>
      <c r="E67" s="36">
        <f t="shared" si="157"/>
        <v>6</v>
      </c>
      <c r="F67" s="77">
        <f t="shared" si="98"/>
        <v>5.5</v>
      </c>
      <c r="G67" s="37">
        <f t="shared" ref="G67:H67" si="158">AVERAGE(G34,G39,G44,G49,G54)</f>
        <v>5</v>
      </c>
      <c r="H67" s="36">
        <f t="shared" si="158"/>
        <v>6</v>
      </c>
      <c r="I67" s="78">
        <f t="shared" si="100"/>
        <v>5.5</v>
      </c>
      <c r="J67" s="44">
        <f t="shared" ref="J67:K67" si="159">AVERAGE(J34,J39,J44,J49,J54)</f>
        <v>5</v>
      </c>
      <c r="K67" s="36">
        <f t="shared" si="159"/>
        <v>6</v>
      </c>
      <c r="L67" s="77">
        <f t="shared" si="102"/>
        <v>5.5</v>
      </c>
      <c r="M67" s="37">
        <f t="shared" ref="M67:N67" si="160">AVERAGE(M34,M39,M44,M49,M54)</f>
        <v>5</v>
      </c>
      <c r="N67" s="36">
        <f t="shared" si="160"/>
        <v>6</v>
      </c>
      <c r="O67" s="78">
        <f t="shared" si="104"/>
        <v>5.5</v>
      </c>
      <c r="P67" s="44">
        <f t="shared" ref="P67:Q67" si="161">AVERAGE(P34,P39,P44,P49,P54)</f>
        <v>5</v>
      </c>
      <c r="Q67" s="36">
        <f t="shared" si="161"/>
        <v>6</v>
      </c>
      <c r="R67" s="77">
        <f t="shared" si="106"/>
        <v>5.5</v>
      </c>
      <c r="S67" s="37">
        <f t="shared" ref="S67:T67" si="162">AVERAGE(S34,S39,S44,S49,S54)</f>
        <v>5</v>
      </c>
      <c r="T67" s="36">
        <f t="shared" si="162"/>
        <v>6</v>
      </c>
      <c r="U67" s="78">
        <f t="shared" si="108"/>
        <v>5.5</v>
      </c>
      <c r="V67" s="44">
        <f t="shared" ref="V67:W67" si="163">AVERAGE(V34,V39,V44,V49,V54)</f>
        <v>5</v>
      </c>
      <c r="W67" s="36">
        <f t="shared" si="163"/>
        <v>6</v>
      </c>
      <c r="X67" s="77">
        <f t="shared" si="110"/>
        <v>5.5</v>
      </c>
      <c r="Y67" s="37">
        <f t="shared" ref="Y67:Z67" si="164">AVERAGE(Y34,Y39,Y44,Y49,Y54)</f>
        <v>5</v>
      </c>
      <c r="Z67" s="36">
        <f t="shared" si="164"/>
        <v>6</v>
      </c>
      <c r="AA67" s="78">
        <f t="shared" si="112"/>
        <v>5.5</v>
      </c>
      <c r="AB67" s="44">
        <f t="shared" ref="AB67:AC67" si="165">AVERAGE(AB34,AB39,AB44,AB49,AB54)</f>
        <v>5</v>
      </c>
      <c r="AC67" s="36">
        <f t="shared" si="165"/>
        <v>6</v>
      </c>
      <c r="AD67" s="77">
        <f t="shared" si="114"/>
        <v>5.5</v>
      </c>
      <c r="AE67" s="37">
        <f t="shared" ref="AE67:AF67" si="166">AVERAGE(AE34,AE39,AE44,AE49,AE54)</f>
        <v>5</v>
      </c>
      <c r="AF67" s="36">
        <f t="shared" si="166"/>
        <v>6</v>
      </c>
      <c r="AG67" s="78">
        <f t="shared" si="116"/>
        <v>5.5</v>
      </c>
      <c r="AH67" s="44">
        <f t="shared" ref="AH67:AI67" si="167">AVERAGE(AH34,AH39,AH44,AH49,AH54)</f>
        <v>5</v>
      </c>
      <c r="AI67" s="36">
        <f t="shared" si="167"/>
        <v>6</v>
      </c>
      <c r="AJ67" s="77">
        <f t="shared" si="118"/>
        <v>5.5</v>
      </c>
      <c r="AK67" s="37">
        <f t="shared" ref="AK67:AL67" si="168">AVERAGE(AK34,AK39,AK44,AK49,AK54)</f>
        <v>5</v>
      </c>
      <c r="AL67" s="36">
        <f t="shared" si="168"/>
        <v>6</v>
      </c>
      <c r="AM67" s="77">
        <f t="shared" si="120"/>
        <v>5.5</v>
      </c>
      <c r="AN67" s="51"/>
      <c r="AO67" s="51"/>
      <c r="AP67" s="51"/>
    </row>
    <row r="68" spans="1:42" ht="12.5">
      <c r="A68" s="48"/>
      <c r="B68" s="48"/>
      <c r="C68" s="48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</row>
    <row r="69" spans="1:42" ht="12.5">
      <c r="A69" s="48" t="s">
        <v>107</v>
      </c>
      <c r="B69" s="48"/>
      <c r="C69" s="48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</row>
    <row r="70" spans="1:42" ht="12.5">
      <c r="A70" s="48" t="s">
        <v>108</v>
      </c>
      <c r="B70" s="48"/>
      <c r="C70" s="48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</row>
    <row r="71" spans="1:42" ht="12.5">
      <c r="A71" s="48"/>
      <c r="B71" s="48"/>
      <c r="C71" s="48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</row>
    <row r="72" spans="1:42" ht="12.5">
      <c r="A72" s="48"/>
      <c r="B72" s="48"/>
      <c r="C72" s="48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</row>
    <row r="73" spans="1:42" ht="39">
      <c r="A73" s="48"/>
      <c r="B73" s="48"/>
      <c r="C73" s="72"/>
      <c r="D73" s="73" t="s">
        <v>165</v>
      </c>
      <c r="E73" s="73" t="s">
        <v>164</v>
      </c>
      <c r="F73" s="73" t="s">
        <v>163</v>
      </c>
      <c r="G73" s="73" t="s">
        <v>162</v>
      </c>
      <c r="H73" s="73" t="s">
        <v>161</v>
      </c>
      <c r="I73" s="73" t="s">
        <v>160</v>
      </c>
      <c r="J73" s="73" t="s">
        <v>159</v>
      </c>
      <c r="K73" s="73" t="s">
        <v>158</v>
      </c>
      <c r="L73" s="73" t="s">
        <v>157</v>
      </c>
      <c r="M73" s="73" t="s">
        <v>156</v>
      </c>
      <c r="N73" s="73" t="s">
        <v>155</v>
      </c>
      <c r="O73" s="73" t="s">
        <v>154</v>
      </c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</row>
    <row r="74" spans="1:42" ht="13">
      <c r="A74" s="48"/>
      <c r="B74" s="48"/>
      <c r="C74" s="189" t="s">
        <v>9</v>
      </c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</row>
    <row r="75" spans="1:42" ht="12.5">
      <c r="A75" s="48"/>
      <c r="B75" s="48"/>
      <c r="C75" s="80" t="str">
        <f t="shared" ref="C75:C79" si="169">B57</f>
        <v>banana</v>
      </c>
      <c r="D75" s="81">
        <f t="shared" ref="D75:D79" si="170">F57</f>
        <v>1.5</v>
      </c>
      <c r="E75" s="82">
        <f t="shared" ref="E75:E79" si="171">I57</f>
        <v>1.5</v>
      </c>
      <c r="F75" s="82">
        <f t="shared" ref="F75:F79" si="172">L57</f>
        <v>1.5</v>
      </c>
      <c r="G75" s="81">
        <f t="shared" ref="G75:G79" si="173">O57</f>
        <v>1.5</v>
      </c>
      <c r="H75" s="82">
        <f t="shared" ref="H75:H79" si="174">R57</f>
        <v>1.5</v>
      </c>
      <c r="I75" s="82">
        <f t="shared" ref="I75:I79" si="175">U57</f>
        <v>1.5</v>
      </c>
      <c r="J75" s="82">
        <f t="shared" ref="J75:J79" si="176">X57</f>
        <v>1.5</v>
      </c>
      <c r="K75" s="82">
        <f t="shared" ref="K75:K79" si="177">AA57</f>
        <v>1.5</v>
      </c>
      <c r="L75" s="82">
        <f t="shared" ref="L75:L79" si="178">AD57</f>
        <v>1.5</v>
      </c>
      <c r="M75" s="81">
        <f t="shared" ref="M75:M79" si="179">AG57</f>
        <v>1.5</v>
      </c>
      <c r="N75" s="82">
        <f t="shared" ref="N75:N79" si="180">AJ57</f>
        <v>1.5</v>
      </c>
      <c r="O75" s="81">
        <f t="shared" ref="O75:O79" si="181">AM57</f>
        <v>1.5</v>
      </c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</row>
    <row r="76" spans="1:42" ht="12.5">
      <c r="A76" s="48"/>
      <c r="B76" s="48"/>
      <c r="C76" s="80" t="str">
        <f t="shared" si="169"/>
        <v>avocado</v>
      </c>
      <c r="D76" s="82">
        <f t="shared" si="170"/>
        <v>2.5</v>
      </c>
      <c r="E76" s="82">
        <f t="shared" si="171"/>
        <v>2.5</v>
      </c>
      <c r="F76" s="83">
        <f t="shared" si="172"/>
        <v>2.5</v>
      </c>
      <c r="G76" s="81">
        <f t="shared" si="173"/>
        <v>2.5</v>
      </c>
      <c r="H76" s="82">
        <f t="shared" si="174"/>
        <v>2.5</v>
      </c>
      <c r="I76" s="82">
        <f t="shared" si="175"/>
        <v>2.5</v>
      </c>
      <c r="J76" s="84">
        <f t="shared" si="176"/>
        <v>2.5</v>
      </c>
      <c r="K76" s="85">
        <f t="shared" si="177"/>
        <v>2.5</v>
      </c>
      <c r="L76" s="82">
        <f t="shared" si="178"/>
        <v>2.5</v>
      </c>
      <c r="M76" s="82">
        <f t="shared" si="179"/>
        <v>2.5</v>
      </c>
      <c r="N76" s="82">
        <f t="shared" si="180"/>
        <v>2.5</v>
      </c>
      <c r="O76" s="82">
        <f t="shared" si="181"/>
        <v>2.5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</row>
    <row r="77" spans="1:42" ht="12.5">
      <c r="A77" s="48"/>
      <c r="B77" s="48"/>
      <c r="C77" s="80" t="str">
        <f t="shared" si="169"/>
        <v>pineapple</v>
      </c>
      <c r="D77" s="82">
        <f t="shared" si="170"/>
        <v>3.5</v>
      </c>
      <c r="E77" s="82">
        <f t="shared" si="171"/>
        <v>3.5</v>
      </c>
      <c r="F77" s="82">
        <f t="shared" si="172"/>
        <v>3.5</v>
      </c>
      <c r="G77" s="82">
        <f t="shared" si="173"/>
        <v>3.5</v>
      </c>
      <c r="H77" s="82">
        <f t="shared" si="174"/>
        <v>3.5</v>
      </c>
      <c r="I77" s="82">
        <f t="shared" si="175"/>
        <v>3.5</v>
      </c>
      <c r="J77" s="84">
        <f t="shared" si="176"/>
        <v>3.5</v>
      </c>
      <c r="K77" s="84">
        <f t="shared" si="177"/>
        <v>3.5</v>
      </c>
      <c r="L77" s="82">
        <f t="shared" si="178"/>
        <v>3.5</v>
      </c>
      <c r="M77" s="81">
        <f t="shared" si="179"/>
        <v>3.5</v>
      </c>
      <c r="N77" s="81">
        <f t="shared" si="180"/>
        <v>3.5</v>
      </c>
      <c r="O77" s="81">
        <f t="shared" si="181"/>
        <v>3.5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</row>
    <row r="78" spans="1:42" ht="12.5">
      <c r="A78" s="48"/>
      <c r="B78" s="48"/>
      <c r="C78" s="80" t="str">
        <f t="shared" si="169"/>
        <v>apple</v>
      </c>
      <c r="D78" s="82">
        <f t="shared" si="170"/>
        <v>4.5</v>
      </c>
      <c r="E78" s="81">
        <f t="shared" si="171"/>
        <v>4.5</v>
      </c>
      <c r="F78" s="82">
        <f t="shared" si="172"/>
        <v>4.5</v>
      </c>
      <c r="G78" s="81">
        <f t="shared" si="173"/>
        <v>4.5</v>
      </c>
      <c r="H78" s="83">
        <f t="shared" si="174"/>
        <v>4.5</v>
      </c>
      <c r="I78" s="82">
        <f t="shared" si="175"/>
        <v>4.5</v>
      </c>
      <c r="J78" s="84">
        <f t="shared" si="176"/>
        <v>4.5</v>
      </c>
      <c r="K78" s="84">
        <f t="shared" si="177"/>
        <v>4.5</v>
      </c>
      <c r="L78" s="84">
        <f t="shared" si="178"/>
        <v>4.5</v>
      </c>
      <c r="M78" s="84">
        <f t="shared" si="179"/>
        <v>4.5</v>
      </c>
      <c r="N78" s="84">
        <f t="shared" si="180"/>
        <v>4.5</v>
      </c>
      <c r="O78" s="84">
        <f t="shared" si="181"/>
        <v>4.5</v>
      </c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</row>
    <row r="79" spans="1:42" ht="12.5">
      <c r="A79" s="48"/>
      <c r="B79" s="48"/>
      <c r="C79" s="80" t="str">
        <f t="shared" si="169"/>
        <v>papaya</v>
      </c>
      <c r="D79" s="82">
        <f t="shared" si="170"/>
        <v>5.5</v>
      </c>
      <c r="E79" s="81">
        <f t="shared" si="171"/>
        <v>5.5</v>
      </c>
      <c r="F79" s="82">
        <f t="shared" si="172"/>
        <v>5.5</v>
      </c>
      <c r="G79" s="81">
        <f t="shared" si="173"/>
        <v>5.5</v>
      </c>
      <c r="H79" s="85">
        <f t="shared" si="174"/>
        <v>5.5</v>
      </c>
      <c r="I79" s="85">
        <f t="shared" si="175"/>
        <v>5.5</v>
      </c>
      <c r="J79" s="85">
        <f t="shared" si="176"/>
        <v>5.5</v>
      </c>
      <c r="K79" s="84">
        <f t="shared" si="177"/>
        <v>5.5</v>
      </c>
      <c r="L79" s="81">
        <f t="shared" si="178"/>
        <v>5.5</v>
      </c>
      <c r="M79" s="82">
        <f t="shared" si="179"/>
        <v>5.5</v>
      </c>
      <c r="N79" s="83">
        <f t="shared" si="180"/>
        <v>5.5</v>
      </c>
      <c r="O79" s="81">
        <f t="shared" si="181"/>
        <v>5.5</v>
      </c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</row>
    <row r="80" spans="1:42" ht="13">
      <c r="A80" s="48"/>
      <c r="B80" s="48"/>
      <c r="C80" s="189" t="s">
        <v>28</v>
      </c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</row>
    <row r="81" spans="1:42" ht="12.5">
      <c r="A81" s="48"/>
      <c r="B81" s="48"/>
      <c r="C81" s="80" t="str">
        <f t="shared" ref="C81:C85" si="182">B63</f>
        <v>spinach</v>
      </c>
      <c r="D81" s="81">
        <f t="shared" ref="D81:D85" si="183">F63</f>
        <v>1.5</v>
      </c>
      <c r="E81" s="81">
        <f t="shared" ref="E81:E85" si="184">I63</f>
        <v>1.5</v>
      </c>
      <c r="F81" s="81">
        <f t="shared" ref="F81:F85" si="185">L63</f>
        <v>1.5</v>
      </c>
      <c r="G81" s="81">
        <f t="shared" ref="G81:G85" si="186">O63</f>
        <v>1.5</v>
      </c>
      <c r="H81" s="82">
        <f t="shared" ref="H81:H85" si="187">R63</f>
        <v>1.5</v>
      </c>
      <c r="I81" s="82">
        <f t="shared" ref="I81:I85" si="188">U63</f>
        <v>1.5</v>
      </c>
      <c r="J81" s="84">
        <f t="shared" ref="J81:J85" si="189">X63</f>
        <v>1.5</v>
      </c>
      <c r="K81" s="82">
        <f t="shared" ref="K81:K85" si="190">AA63</f>
        <v>1.5</v>
      </c>
      <c r="L81" s="81">
        <f t="shared" ref="L81:L85" si="191">AD63</f>
        <v>1.5</v>
      </c>
      <c r="M81" s="82">
        <f t="shared" ref="M81:M85" si="192">AG63</f>
        <v>1.5</v>
      </c>
      <c r="N81" s="82">
        <f t="shared" ref="N81:N85" si="193">AJ63</f>
        <v>1.5</v>
      </c>
      <c r="O81" s="81">
        <f t="shared" ref="O81:O85" si="194">AM63</f>
        <v>1.5</v>
      </c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</row>
    <row r="82" spans="1:42" ht="12.5">
      <c r="A82" s="48"/>
      <c r="B82" s="48"/>
      <c r="C82" s="80" t="str">
        <f t="shared" si="182"/>
        <v>eggplant</v>
      </c>
      <c r="D82" s="81">
        <f t="shared" si="183"/>
        <v>2.5</v>
      </c>
      <c r="E82" s="81">
        <f t="shared" si="184"/>
        <v>2.5</v>
      </c>
      <c r="F82" s="81">
        <f t="shared" si="185"/>
        <v>2.5</v>
      </c>
      <c r="G82" s="81">
        <f t="shared" si="186"/>
        <v>2.5</v>
      </c>
      <c r="H82" s="82">
        <f t="shared" si="187"/>
        <v>2.5</v>
      </c>
      <c r="I82" s="82">
        <f t="shared" si="188"/>
        <v>2.5</v>
      </c>
      <c r="J82" s="82">
        <f t="shared" si="189"/>
        <v>2.5</v>
      </c>
      <c r="K82" s="82">
        <f t="shared" si="190"/>
        <v>2.5</v>
      </c>
      <c r="L82" s="82">
        <f t="shared" si="191"/>
        <v>2.5</v>
      </c>
      <c r="M82" s="82">
        <f t="shared" si="192"/>
        <v>2.5</v>
      </c>
      <c r="N82" s="82">
        <f t="shared" si="193"/>
        <v>2.5</v>
      </c>
      <c r="O82" s="81">
        <f t="shared" si="194"/>
        <v>2.5</v>
      </c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</row>
    <row r="83" spans="1:42" ht="12.5">
      <c r="A83" s="48"/>
      <c r="B83" s="48"/>
      <c r="C83" s="80" t="str">
        <f t="shared" si="182"/>
        <v>mustard</v>
      </c>
      <c r="D83" s="81">
        <f t="shared" si="183"/>
        <v>3.5</v>
      </c>
      <c r="E83" s="81">
        <f t="shared" si="184"/>
        <v>3.5</v>
      </c>
      <c r="F83" s="81">
        <f t="shared" si="185"/>
        <v>3.5</v>
      </c>
      <c r="G83" s="81">
        <f t="shared" si="186"/>
        <v>3.5</v>
      </c>
      <c r="H83" s="82">
        <f t="shared" si="187"/>
        <v>3.5</v>
      </c>
      <c r="I83" s="82">
        <f t="shared" si="188"/>
        <v>3.5</v>
      </c>
      <c r="J83" s="83">
        <f t="shared" si="189"/>
        <v>3.5</v>
      </c>
      <c r="K83" s="82">
        <f t="shared" si="190"/>
        <v>3.5</v>
      </c>
      <c r="L83" s="81">
        <f t="shared" si="191"/>
        <v>3.5</v>
      </c>
      <c r="M83" s="81">
        <f t="shared" si="192"/>
        <v>3.5</v>
      </c>
      <c r="N83" s="82">
        <f t="shared" si="193"/>
        <v>3.5</v>
      </c>
      <c r="O83" s="82">
        <f t="shared" si="194"/>
        <v>3.5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</row>
    <row r="84" spans="1:42" ht="12.5">
      <c r="A84" s="48"/>
      <c r="B84" s="48"/>
      <c r="C84" s="80" t="str">
        <f t="shared" si="182"/>
        <v>cabbage</v>
      </c>
      <c r="D84" s="81">
        <f t="shared" si="183"/>
        <v>4.5</v>
      </c>
      <c r="E84" s="82">
        <f t="shared" si="184"/>
        <v>4.5</v>
      </c>
      <c r="F84" s="81">
        <f t="shared" si="185"/>
        <v>4.5</v>
      </c>
      <c r="G84" s="81">
        <f t="shared" si="186"/>
        <v>4.5</v>
      </c>
      <c r="H84" s="82">
        <f t="shared" si="187"/>
        <v>4.5</v>
      </c>
      <c r="I84" s="82">
        <f t="shared" si="188"/>
        <v>4.5</v>
      </c>
      <c r="J84" s="84">
        <f t="shared" si="189"/>
        <v>4.5</v>
      </c>
      <c r="K84" s="82">
        <f t="shared" si="190"/>
        <v>4.5</v>
      </c>
      <c r="L84" s="81">
        <f t="shared" si="191"/>
        <v>4.5</v>
      </c>
      <c r="M84" s="82">
        <f t="shared" si="192"/>
        <v>4.5</v>
      </c>
      <c r="N84" s="82">
        <f t="shared" si="193"/>
        <v>4.5</v>
      </c>
      <c r="O84" s="81">
        <f t="shared" si="194"/>
        <v>4.5</v>
      </c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</row>
    <row r="85" spans="1:42" ht="12.5">
      <c r="A85" s="48"/>
      <c r="B85" s="48"/>
      <c r="C85" s="80" t="str">
        <f t="shared" si="182"/>
        <v>tomato</v>
      </c>
      <c r="D85" s="81">
        <f t="shared" si="183"/>
        <v>5.5</v>
      </c>
      <c r="E85" s="81">
        <f t="shared" si="184"/>
        <v>5.5</v>
      </c>
      <c r="F85" s="81">
        <f t="shared" si="185"/>
        <v>5.5</v>
      </c>
      <c r="G85" s="81">
        <f t="shared" si="186"/>
        <v>5.5</v>
      </c>
      <c r="H85" s="82">
        <f t="shared" si="187"/>
        <v>5.5</v>
      </c>
      <c r="I85" s="82">
        <f t="shared" si="188"/>
        <v>5.5</v>
      </c>
      <c r="J85" s="84">
        <f t="shared" si="189"/>
        <v>5.5</v>
      </c>
      <c r="K85" s="82">
        <f t="shared" si="190"/>
        <v>5.5</v>
      </c>
      <c r="L85" s="81">
        <f t="shared" si="191"/>
        <v>5.5</v>
      </c>
      <c r="M85" s="81">
        <f t="shared" si="192"/>
        <v>5.5</v>
      </c>
      <c r="N85" s="82">
        <f t="shared" si="193"/>
        <v>5.5</v>
      </c>
      <c r="O85" s="81">
        <f t="shared" si="194"/>
        <v>5.5</v>
      </c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</row>
    <row r="86" spans="1:42" ht="12.5">
      <c r="A86" s="48"/>
      <c r="B86" s="48"/>
      <c r="C86" s="48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</row>
    <row r="87" spans="1:42" ht="12.5">
      <c r="A87" s="48"/>
      <c r="B87" s="48"/>
      <c r="C87" s="48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</row>
    <row r="88" spans="1:42" ht="12.5">
      <c r="A88" s="48"/>
      <c r="B88" s="48"/>
      <c r="C88" s="48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</row>
    <row r="89" spans="1:42" ht="12.5">
      <c r="A89" s="48"/>
      <c r="B89" s="48"/>
      <c r="C89" s="48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</row>
    <row r="90" spans="1:42" ht="12.5">
      <c r="A90" s="48"/>
      <c r="B90" s="48"/>
      <c r="C90" s="48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</row>
    <row r="91" spans="1:42" ht="12.5">
      <c r="A91" s="48"/>
      <c r="B91" s="48"/>
      <c r="C91" s="48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</row>
    <row r="92" spans="1:42" ht="12.5">
      <c r="A92" s="48"/>
      <c r="B92" s="48"/>
      <c r="C92" s="48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</row>
    <row r="93" spans="1:42" ht="12.5">
      <c r="A93" s="48"/>
      <c r="B93" s="48"/>
      <c r="C93" s="48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</row>
    <row r="94" spans="1:42" ht="12.5">
      <c r="A94" s="48"/>
      <c r="B94" s="48"/>
      <c r="C94" s="48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</row>
    <row r="95" spans="1:42" ht="12.5">
      <c r="A95" s="48"/>
      <c r="B95" s="48"/>
      <c r="C95" s="48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</row>
    <row r="96" spans="1:42" ht="12.5">
      <c r="A96" s="48"/>
      <c r="B96" s="48"/>
      <c r="C96" s="48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</row>
    <row r="97" spans="1:42" ht="12.5">
      <c r="A97" s="48"/>
      <c r="B97" s="48"/>
      <c r="C97" s="48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</row>
    <row r="98" spans="1:42" ht="12.5">
      <c r="A98" s="48"/>
      <c r="B98" s="48"/>
      <c r="C98" s="48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</row>
    <row r="99" spans="1:42" ht="12.5">
      <c r="A99" s="48"/>
      <c r="B99" s="48"/>
      <c r="C99" s="48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</row>
    <row r="100" spans="1:42" ht="12.5">
      <c r="A100" s="48"/>
      <c r="B100" s="48"/>
      <c r="C100" s="48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</row>
    <row r="101" spans="1:42" ht="12.5">
      <c r="A101" s="48"/>
      <c r="B101" s="48"/>
      <c r="C101" s="48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</row>
    <row r="102" spans="1:42" ht="12.5">
      <c r="A102" s="48"/>
      <c r="B102" s="48"/>
      <c r="C102" s="48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</row>
    <row r="103" spans="1:42" ht="12.5">
      <c r="A103" s="48"/>
      <c r="B103" s="48"/>
      <c r="C103" s="48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</row>
    <row r="104" spans="1:42" ht="12.5">
      <c r="A104" s="48"/>
      <c r="B104" s="48"/>
      <c r="C104" s="48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</row>
    <row r="105" spans="1:42" ht="12.5">
      <c r="A105" s="48"/>
      <c r="B105" s="48"/>
      <c r="C105" s="48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</row>
    <row r="106" spans="1:42" ht="12.5">
      <c r="A106" s="48"/>
      <c r="B106" s="48"/>
      <c r="C106" s="48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</row>
    <row r="107" spans="1:42" ht="12.5">
      <c r="A107" s="48"/>
      <c r="B107" s="48"/>
      <c r="C107" s="48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</row>
    <row r="108" spans="1:42" ht="12.5">
      <c r="A108" s="48"/>
      <c r="B108" s="48"/>
      <c r="C108" s="48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</row>
    <row r="109" spans="1:42" ht="12.5">
      <c r="A109" s="48"/>
      <c r="B109" s="48"/>
      <c r="C109" s="48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</row>
    <row r="110" spans="1:42" ht="12.5">
      <c r="A110" s="48"/>
      <c r="B110" s="48"/>
      <c r="C110" s="48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</row>
    <row r="111" spans="1:42" ht="12.5">
      <c r="A111" s="48"/>
      <c r="B111" s="48"/>
      <c r="C111" s="48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</row>
    <row r="112" spans="1:42" ht="12.5">
      <c r="A112" s="48"/>
      <c r="B112" s="48"/>
      <c r="C112" s="48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</row>
    <row r="113" spans="1:42" ht="12.5">
      <c r="A113" s="48"/>
      <c r="B113" s="48"/>
      <c r="C113" s="48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</row>
    <row r="114" spans="1:42" ht="12.5">
      <c r="A114" s="48"/>
      <c r="B114" s="48"/>
      <c r="C114" s="48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</row>
    <row r="115" spans="1:42" ht="12.5">
      <c r="A115" s="48"/>
      <c r="B115" s="48"/>
      <c r="C115" s="48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</row>
    <row r="116" spans="1:42" ht="12.5">
      <c r="A116" s="48"/>
      <c r="B116" s="48"/>
      <c r="C116" s="48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</row>
    <row r="117" spans="1:42" ht="12.5">
      <c r="A117" s="48"/>
      <c r="B117" s="48"/>
      <c r="C117" s="48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</row>
    <row r="118" spans="1:42" ht="12.5">
      <c r="A118" s="48"/>
      <c r="B118" s="48"/>
      <c r="C118" s="48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</row>
    <row r="119" spans="1:42" ht="12.5">
      <c r="A119" s="48"/>
      <c r="B119" s="48"/>
      <c r="C119" s="48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</row>
    <row r="120" spans="1:42" ht="12.5">
      <c r="A120" s="48"/>
      <c r="B120" s="48"/>
      <c r="C120" s="48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</row>
    <row r="121" spans="1:42" ht="12.5">
      <c r="A121" s="48"/>
      <c r="B121" s="48"/>
      <c r="C121" s="48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</row>
    <row r="122" spans="1:42" ht="12.5">
      <c r="A122" s="48"/>
      <c r="B122" s="48"/>
      <c r="C122" s="48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</row>
    <row r="123" spans="1:42" ht="12.5">
      <c r="A123" s="48"/>
      <c r="B123" s="48"/>
      <c r="C123" s="48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</row>
    <row r="124" spans="1:42" ht="12.5">
      <c r="A124" s="48"/>
      <c r="B124" s="48"/>
      <c r="C124" s="48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</row>
    <row r="125" spans="1:42" ht="12.5">
      <c r="A125" s="48"/>
      <c r="B125" s="48"/>
      <c r="C125" s="48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2" ht="12.5">
      <c r="A126" s="48"/>
      <c r="B126" s="48"/>
      <c r="C126" s="48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2" ht="12.5">
      <c r="A127" s="48"/>
      <c r="B127" s="48"/>
      <c r="C127" s="48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2" ht="12.5">
      <c r="A128" s="48"/>
      <c r="B128" s="48"/>
      <c r="C128" s="48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</row>
    <row r="129" spans="1:42" ht="12.5">
      <c r="A129" s="48"/>
      <c r="B129" s="48"/>
      <c r="C129" s="48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</row>
    <row r="130" spans="1:42" ht="12.5">
      <c r="A130" s="48"/>
      <c r="B130" s="48"/>
      <c r="C130" s="48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</row>
    <row r="131" spans="1:42" ht="12.5">
      <c r="A131" s="48"/>
      <c r="B131" s="48"/>
      <c r="C131" s="48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</row>
    <row r="132" spans="1:42" ht="12.5">
      <c r="A132" s="48"/>
      <c r="B132" s="48"/>
      <c r="C132" s="48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</row>
    <row r="133" spans="1:42" ht="12.5">
      <c r="A133" s="48"/>
      <c r="B133" s="48"/>
      <c r="C133" s="48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</row>
    <row r="134" spans="1:42" ht="12.5">
      <c r="A134" s="48"/>
      <c r="B134" s="48"/>
      <c r="C134" s="48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</row>
    <row r="135" spans="1:42" ht="12.5">
      <c r="A135" s="48"/>
      <c r="B135" s="48"/>
      <c r="C135" s="48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</row>
    <row r="136" spans="1:42" ht="12.5">
      <c r="A136" s="48"/>
      <c r="B136" s="48"/>
      <c r="C136" s="48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</row>
    <row r="137" spans="1:42" ht="12.5">
      <c r="A137" s="48"/>
      <c r="B137" s="48"/>
      <c r="C137" s="48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</row>
    <row r="138" spans="1:42" ht="12.5">
      <c r="A138" s="48"/>
      <c r="B138" s="48"/>
      <c r="C138" s="48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</row>
    <row r="139" spans="1:42" ht="12.5">
      <c r="A139" s="48"/>
      <c r="B139" s="48"/>
      <c r="C139" s="48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</row>
    <row r="140" spans="1:42" ht="12.5">
      <c r="A140" s="48"/>
      <c r="B140" s="48"/>
      <c r="C140" s="48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</row>
    <row r="141" spans="1:42" ht="12.5">
      <c r="A141" s="48"/>
      <c r="B141" s="48"/>
      <c r="C141" s="48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</row>
    <row r="142" spans="1:42" ht="12.5">
      <c r="A142" s="48"/>
      <c r="B142" s="48"/>
      <c r="C142" s="48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</row>
    <row r="143" spans="1:42" ht="12.5">
      <c r="A143" s="48"/>
      <c r="B143" s="48"/>
      <c r="C143" s="48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</row>
    <row r="144" spans="1:42" ht="12.5">
      <c r="A144" s="48"/>
      <c r="B144" s="48"/>
      <c r="C144" s="48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</row>
    <row r="145" spans="1:42" ht="12.5">
      <c r="A145" s="48"/>
      <c r="B145" s="48"/>
      <c r="C145" s="48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</row>
    <row r="146" spans="1:42" ht="12.5">
      <c r="A146" s="48"/>
      <c r="B146" s="48"/>
      <c r="C146" s="48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</row>
    <row r="147" spans="1:42" ht="12.5">
      <c r="A147" s="48"/>
      <c r="B147" s="48"/>
      <c r="C147" s="48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</row>
    <row r="148" spans="1:42" ht="12.5">
      <c r="A148" s="48"/>
      <c r="B148" s="48"/>
      <c r="C148" s="48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</row>
    <row r="149" spans="1:42" ht="12.5">
      <c r="A149" s="48"/>
      <c r="B149" s="48"/>
      <c r="C149" s="48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</row>
    <row r="150" spans="1:42" ht="12.5">
      <c r="A150" s="48"/>
      <c r="B150" s="48"/>
      <c r="C150" s="48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</row>
    <row r="151" spans="1:42" ht="12.5">
      <c r="A151" s="48"/>
      <c r="B151" s="48"/>
      <c r="C151" s="48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</row>
    <row r="152" spans="1:42" ht="12.5">
      <c r="A152" s="48"/>
      <c r="B152" s="48"/>
      <c r="C152" s="48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</row>
    <row r="153" spans="1:42" ht="12.5">
      <c r="A153" s="48"/>
      <c r="B153" s="48"/>
      <c r="C153" s="48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</row>
    <row r="154" spans="1:42" ht="12.5">
      <c r="A154" s="48"/>
      <c r="B154" s="48"/>
      <c r="C154" s="48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</row>
    <row r="155" spans="1:42" ht="12.5">
      <c r="A155" s="48"/>
      <c r="B155" s="48"/>
      <c r="C155" s="48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</row>
    <row r="156" spans="1:42" ht="12.5">
      <c r="A156" s="48"/>
      <c r="B156" s="48"/>
      <c r="C156" s="48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</row>
    <row r="157" spans="1:42" ht="12.5">
      <c r="A157" s="48"/>
      <c r="B157" s="48"/>
      <c r="C157" s="48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</row>
    <row r="158" spans="1:42" ht="12.5">
      <c r="A158" s="48"/>
      <c r="B158" s="48"/>
      <c r="C158" s="48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</row>
    <row r="159" spans="1:42" ht="12.5">
      <c r="A159" s="48"/>
      <c r="B159" s="48"/>
      <c r="C159" s="48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</row>
    <row r="160" spans="1:42" ht="12.5">
      <c r="A160" s="48"/>
      <c r="B160" s="48"/>
      <c r="C160" s="4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</row>
    <row r="161" spans="1:42" ht="12.5">
      <c r="A161" s="48"/>
      <c r="B161" s="48"/>
      <c r="C161" s="48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</row>
    <row r="162" spans="1:42" ht="12.5">
      <c r="A162" s="48"/>
      <c r="B162" s="48"/>
      <c r="C162" s="48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</row>
    <row r="163" spans="1:42" ht="12.5">
      <c r="A163" s="48"/>
      <c r="B163" s="48"/>
      <c r="C163" s="48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</row>
    <row r="164" spans="1:42" ht="12.5">
      <c r="A164" s="48"/>
      <c r="B164" s="48"/>
      <c r="C164" s="48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</row>
    <row r="165" spans="1:42" ht="12.5">
      <c r="A165" s="48"/>
      <c r="B165" s="48"/>
      <c r="C165" s="48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</row>
    <row r="166" spans="1:42" ht="12.5">
      <c r="A166" s="48"/>
      <c r="B166" s="48"/>
      <c r="C166" s="48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</row>
    <row r="167" spans="1:42" ht="12.5">
      <c r="A167" s="48"/>
      <c r="B167" s="48"/>
      <c r="C167" s="48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</row>
    <row r="168" spans="1:42" ht="12.5">
      <c r="A168" s="48"/>
      <c r="B168" s="48"/>
      <c r="C168" s="48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</row>
    <row r="169" spans="1:42" ht="12.5">
      <c r="A169" s="48"/>
      <c r="B169" s="48"/>
      <c r="C169" s="48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</row>
    <row r="170" spans="1:42" ht="12.5">
      <c r="A170" s="48"/>
      <c r="B170" s="48"/>
      <c r="C170" s="48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</row>
    <row r="171" spans="1:42" ht="12.5">
      <c r="A171" s="48"/>
      <c r="B171" s="48"/>
      <c r="C171" s="48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</row>
    <row r="172" spans="1:42" ht="12.5">
      <c r="A172" s="48"/>
      <c r="B172" s="48"/>
      <c r="C172" s="48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</row>
    <row r="173" spans="1:42" ht="12.5">
      <c r="A173" s="48"/>
      <c r="B173" s="48"/>
      <c r="C173" s="48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</row>
    <row r="174" spans="1:42" ht="12.5">
      <c r="A174" s="48"/>
      <c r="B174" s="48"/>
      <c r="C174" s="48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</row>
    <row r="175" spans="1:42" ht="12.5">
      <c r="A175" s="48"/>
      <c r="B175" s="48"/>
      <c r="C175" s="48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</row>
    <row r="176" spans="1:42" ht="12.5">
      <c r="A176" s="48"/>
      <c r="B176" s="48"/>
      <c r="C176" s="48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</row>
    <row r="177" spans="1:42" ht="12.5">
      <c r="A177" s="48"/>
      <c r="B177" s="48"/>
      <c r="C177" s="48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</row>
    <row r="178" spans="1:42" ht="12.5">
      <c r="A178" s="48"/>
      <c r="B178" s="48"/>
      <c r="C178" s="48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</row>
    <row r="179" spans="1:42" ht="12.5">
      <c r="A179" s="48"/>
      <c r="B179" s="48"/>
      <c r="C179" s="4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</row>
    <row r="180" spans="1:42" ht="12.5">
      <c r="A180" s="48"/>
      <c r="B180" s="48"/>
      <c r="C180" s="48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</row>
    <row r="181" spans="1:42" ht="12.5">
      <c r="A181" s="48"/>
      <c r="B181" s="48"/>
      <c r="C181" s="48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</row>
    <row r="182" spans="1:42" ht="12.5">
      <c r="A182" s="48"/>
      <c r="B182" s="48"/>
      <c r="C182" s="48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</row>
    <row r="183" spans="1:42" ht="12.5">
      <c r="A183" s="48"/>
      <c r="B183" s="48"/>
      <c r="C183" s="48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</row>
    <row r="184" spans="1:42" ht="12.5">
      <c r="A184" s="48"/>
      <c r="B184" s="48"/>
      <c r="C184" s="48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</row>
    <row r="185" spans="1:42" ht="12.5">
      <c r="A185" s="48"/>
      <c r="B185" s="48"/>
      <c r="C185" s="48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</row>
    <row r="186" spans="1:42" ht="12.5">
      <c r="A186" s="48"/>
      <c r="B186" s="48"/>
      <c r="C186" s="48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</row>
    <row r="187" spans="1:42" ht="12.5">
      <c r="A187" s="48"/>
      <c r="B187" s="48"/>
      <c r="C187" s="48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</row>
    <row r="188" spans="1:42" ht="12.5">
      <c r="A188" s="48"/>
      <c r="B188" s="48"/>
      <c r="C188" s="48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</row>
    <row r="189" spans="1:42" ht="12.5">
      <c r="A189" s="48"/>
      <c r="B189" s="48"/>
      <c r="C189" s="48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</row>
    <row r="190" spans="1:42" ht="12.5">
      <c r="A190" s="48"/>
      <c r="B190" s="48"/>
      <c r="C190" s="48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</row>
    <row r="191" spans="1:42" ht="12.5">
      <c r="A191" s="48"/>
      <c r="B191" s="48"/>
      <c r="C191" s="48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</row>
    <row r="192" spans="1:42" ht="12.5">
      <c r="A192" s="48"/>
      <c r="B192" s="48"/>
      <c r="C192" s="48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</row>
    <row r="193" spans="1:42" ht="12.5">
      <c r="A193" s="48"/>
      <c r="B193" s="48"/>
      <c r="C193" s="48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</row>
    <row r="194" spans="1:42" ht="12.5">
      <c r="A194" s="48"/>
      <c r="B194" s="48"/>
      <c r="C194" s="48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</row>
    <row r="195" spans="1:42" ht="12.5">
      <c r="A195" s="48"/>
      <c r="B195" s="48"/>
      <c r="C195" s="48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</row>
    <row r="196" spans="1:42" ht="12.5">
      <c r="A196" s="48"/>
      <c r="B196" s="48"/>
      <c r="C196" s="48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</row>
    <row r="197" spans="1:42" ht="12.5">
      <c r="A197" s="48"/>
      <c r="B197" s="48"/>
      <c r="C197" s="48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</row>
    <row r="198" spans="1:42" ht="12.5">
      <c r="A198" s="48"/>
      <c r="B198" s="48"/>
      <c r="C198" s="48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</row>
    <row r="199" spans="1:42" ht="12.5">
      <c r="A199" s="48"/>
      <c r="B199" s="48"/>
      <c r="C199" s="48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</row>
    <row r="200" spans="1:42" ht="12.5">
      <c r="A200" s="48"/>
      <c r="B200" s="48"/>
      <c r="C200" s="48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</row>
    <row r="201" spans="1:42" ht="12.5">
      <c r="A201" s="48"/>
      <c r="B201" s="48"/>
      <c r="C201" s="48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</row>
    <row r="202" spans="1:42" ht="12.5">
      <c r="A202" s="48"/>
      <c r="B202" s="48"/>
      <c r="C202" s="48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</row>
    <row r="203" spans="1:42" ht="12.5">
      <c r="A203" s="48"/>
      <c r="B203" s="48"/>
      <c r="C203" s="48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</row>
    <row r="204" spans="1:42" ht="12.5">
      <c r="A204" s="48"/>
      <c r="B204" s="48"/>
      <c r="C204" s="48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</row>
    <row r="205" spans="1:42" ht="12.5">
      <c r="A205" s="48"/>
      <c r="B205" s="48"/>
      <c r="C205" s="48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</row>
    <row r="206" spans="1:42" ht="12.5">
      <c r="A206" s="48"/>
      <c r="B206" s="48"/>
      <c r="C206" s="48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</row>
    <row r="207" spans="1:42" ht="12.5">
      <c r="A207" s="48"/>
      <c r="B207" s="48"/>
      <c r="C207" s="48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</row>
    <row r="208" spans="1:42" ht="12.5">
      <c r="A208" s="48"/>
      <c r="B208" s="48"/>
      <c r="C208" s="48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</row>
    <row r="209" spans="1:42" ht="12.5">
      <c r="A209" s="48"/>
      <c r="B209" s="48"/>
      <c r="C209" s="48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</row>
    <row r="210" spans="1:42" ht="12.5">
      <c r="A210" s="48"/>
      <c r="B210" s="48"/>
      <c r="C210" s="48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</row>
    <row r="211" spans="1:42" ht="12.5">
      <c r="A211" s="48"/>
      <c r="B211" s="48"/>
      <c r="C211" s="48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</row>
    <row r="212" spans="1:42" ht="12.5">
      <c r="A212" s="48"/>
      <c r="B212" s="48"/>
      <c r="C212" s="48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</row>
    <row r="213" spans="1:42" ht="12.5">
      <c r="A213" s="48"/>
      <c r="B213" s="48"/>
      <c r="C213" s="48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</row>
    <row r="214" spans="1:42" ht="12.5">
      <c r="A214" s="48"/>
      <c r="B214" s="48"/>
      <c r="C214" s="48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</row>
    <row r="215" spans="1:42" ht="12.5">
      <c r="A215" s="48"/>
      <c r="B215" s="48"/>
      <c r="C215" s="48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</row>
    <row r="216" spans="1:42" ht="12.5">
      <c r="A216" s="48"/>
      <c r="B216" s="48"/>
      <c r="C216" s="48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</row>
    <row r="217" spans="1:42" ht="12.5">
      <c r="A217" s="48"/>
      <c r="B217" s="48"/>
      <c r="C217" s="48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</row>
    <row r="218" spans="1:42" ht="12.5">
      <c r="A218" s="48"/>
      <c r="B218" s="48"/>
      <c r="C218" s="48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</row>
    <row r="219" spans="1:42" ht="12.5">
      <c r="A219" s="48"/>
      <c r="B219" s="48"/>
      <c r="C219" s="48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</row>
    <row r="220" spans="1:42" ht="12.5">
      <c r="A220" s="48"/>
      <c r="B220" s="48"/>
      <c r="C220" s="48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</row>
    <row r="221" spans="1:42" ht="12.5">
      <c r="A221" s="48"/>
      <c r="B221" s="48"/>
      <c r="C221" s="48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</row>
    <row r="222" spans="1:42" ht="12.5">
      <c r="A222" s="48"/>
      <c r="B222" s="48"/>
      <c r="C222" s="48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</row>
    <row r="223" spans="1:42" ht="12.5">
      <c r="A223" s="48"/>
      <c r="B223" s="48"/>
      <c r="C223" s="48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</row>
    <row r="224" spans="1:42" ht="12.5">
      <c r="A224" s="48"/>
      <c r="B224" s="48"/>
      <c r="C224" s="48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</row>
    <row r="225" spans="1:42" ht="12.5">
      <c r="A225" s="48"/>
      <c r="B225" s="48"/>
      <c r="C225" s="48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</row>
    <row r="226" spans="1:42" ht="12.5">
      <c r="A226" s="48"/>
      <c r="B226" s="48"/>
      <c r="C226" s="48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</row>
    <row r="227" spans="1:42" ht="12.5">
      <c r="A227" s="48"/>
      <c r="B227" s="48"/>
      <c r="C227" s="48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</row>
    <row r="228" spans="1:42" ht="12.5">
      <c r="A228" s="48"/>
      <c r="B228" s="48"/>
      <c r="C228" s="48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</row>
    <row r="229" spans="1:42" ht="12.5">
      <c r="A229" s="48"/>
      <c r="B229" s="48"/>
      <c r="C229" s="48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</row>
    <row r="230" spans="1:42" ht="12.5">
      <c r="A230" s="48"/>
      <c r="B230" s="48"/>
      <c r="C230" s="48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</row>
    <row r="231" spans="1:42" ht="12.5">
      <c r="A231" s="48"/>
      <c r="B231" s="48"/>
      <c r="C231" s="48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</row>
    <row r="232" spans="1:42" ht="12.5">
      <c r="A232" s="48"/>
      <c r="B232" s="48"/>
      <c r="C232" s="48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</row>
    <row r="233" spans="1:42" ht="12.5">
      <c r="A233" s="48"/>
      <c r="B233" s="48"/>
      <c r="C233" s="48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</row>
    <row r="234" spans="1:42" ht="12.5">
      <c r="A234" s="48"/>
      <c r="B234" s="48"/>
      <c r="C234" s="48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</row>
    <row r="235" spans="1:42" ht="12.5">
      <c r="A235" s="48"/>
      <c r="B235" s="48"/>
      <c r="C235" s="48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</row>
    <row r="236" spans="1:42" ht="12.5">
      <c r="A236" s="48"/>
      <c r="B236" s="48"/>
      <c r="C236" s="48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</row>
    <row r="237" spans="1:42" ht="12.5">
      <c r="A237" s="48"/>
      <c r="B237" s="48"/>
      <c r="C237" s="48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</row>
    <row r="238" spans="1:42" ht="12.5">
      <c r="A238" s="48"/>
      <c r="B238" s="48"/>
      <c r="C238" s="48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</row>
    <row r="239" spans="1:42" ht="12.5">
      <c r="A239" s="48"/>
      <c r="B239" s="48"/>
      <c r="C239" s="48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</row>
    <row r="240" spans="1:42" ht="12.5">
      <c r="A240" s="48"/>
      <c r="B240" s="48"/>
      <c r="C240" s="48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</row>
    <row r="241" spans="1:42" ht="12.5">
      <c r="A241" s="48"/>
      <c r="B241" s="48"/>
      <c r="C241" s="48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</row>
    <row r="242" spans="1:42" ht="12.5">
      <c r="A242" s="48"/>
      <c r="B242" s="48"/>
      <c r="C242" s="48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</row>
    <row r="243" spans="1:42" ht="12.5">
      <c r="A243" s="48"/>
      <c r="B243" s="48"/>
      <c r="C243" s="48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</row>
    <row r="244" spans="1:42" ht="12.5">
      <c r="A244" s="48"/>
      <c r="B244" s="48"/>
      <c r="C244" s="48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</row>
    <row r="245" spans="1:42" ht="12.5">
      <c r="A245" s="48"/>
      <c r="B245" s="48"/>
      <c r="C245" s="48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</row>
    <row r="246" spans="1:42" ht="12.5">
      <c r="A246" s="48"/>
      <c r="B246" s="48"/>
      <c r="C246" s="48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</row>
    <row r="247" spans="1:42" ht="12.5">
      <c r="A247" s="48"/>
      <c r="B247" s="48"/>
      <c r="C247" s="48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</row>
    <row r="248" spans="1:42" ht="12.5">
      <c r="A248" s="48"/>
      <c r="B248" s="48"/>
      <c r="C248" s="48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</row>
    <row r="249" spans="1:42" ht="12.5">
      <c r="A249" s="48"/>
      <c r="B249" s="48"/>
      <c r="C249" s="48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</row>
    <row r="250" spans="1:42" ht="12.5">
      <c r="A250" s="48"/>
      <c r="B250" s="48"/>
      <c r="C250" s="48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</row>
    <row r="251" spans="1:42" ht="12.5">
      <c r="A251" s="48"/>
      <c r="B251" s="48"/>
      <c r="C251" s="48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</row>
    <row r="252" spans="1:42" ht="12.5">
      <c r="A252" s="48"/>
      <c r="B252" s="48"/>
      <c r="C252" s="48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</row>
    <row r="253" spans="1:42" ht="12.5">
      <c r="A253" s="48"/>
      <c r="B253" s="48"/>
      <c r="C253" s="48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</row>
    <row r="254" spans="1:42" ht="12.5">
      <c r="A254" s="48"/>
      <c r="B254" s="48"/>
      <c r="C254" s="48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</row>
    <row r="255" spans="1:42" ht="12.5">
      <c r="A255" s="48"/>
      <c r="B255" s="48"/>
      <c r="C255" s="48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</row>
    <row r="256" spans="1:42" ht="12.5">
      <c r="A256" s="48"/>
      <c r="B256" s="48"/>
      <c r="C256" s="48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</row>
    <row r="257" spans="1:42" ht="12.5">
      <c r="A257" s="48"/>
      <c r="B257" s="48"/>
      <c r="C257" s="48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</row>
    <row r="258" spans="1:42" ht="12.5">
      <c r="A258" s="48"/>
      <c r="B258" s="48"/>
      <c r="C258" s="48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</row>
    <row r="259" spans="1:42" ht="12.5">
      <c r="A259" s="48"/>
      <c r="B259" s="48"/>
      <c r="C259" s="48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</row>
    <row r="260" spans="1:42" ht="12.5">
      <c r="A260" s="48"/>
      <c r="B260" s="48"/>
      <c r="C260" s="48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</row>
    <row r="261" spans="1:42" ht="12.5">
      <c r="A261" s="48"/>
      <c r="B261" s="48"/>
      <c r="C261" s="48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</row>
    <row r="262" spans="1:42" ht="12.5">
      <c r="A262" s="48"/>
      <c r="B262" s="48"/>
      <c r="C262" s="48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</row>
    <row r="263" spans="1:42" ht="12.5">
      <c r="A263" s="48"/>
      <c r="B263" s="48"/>
      <c r="C263" s="48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</row>
    <row r="264" spans="1:42" ht="12.5">
      <c r="A264" s="48"/>
      <c r="B264" s="48"/>
      <c r="C264" s="48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</row>
    <row r="265" spans="1:42" ht="12.5">
      <c r="A265" s="48"/>
      <c r="B265" s="48"/>
      <c r="C265" s="48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</row>
    <row r="266" spans="1:42" ht="12.5">
      <c r="A266" s="48"/>
      <c r="B266" s="48"/>
      <c r="C266" s="48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</row>
    <row r="267" spans="1:42" ht="12.5">
      <c r="A267" s="48"/>
      <c r="B267" s="48"/>
      <c r="C267" s="48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</row>
    <row r="268" spans="1:42" ht="12.5">
      <c r="A268" s="48"/>
      <c r="B268" s="48"/>
      <c r="C268" s="48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</row>
    <row r="269" spans="1:42" ht="12.5">
      <c r="A269" s="48"/>
      <c r="B269" s="48"/>
      <c r="C269" s="48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</row>
    <row r="270" spans="1:42" ht="12.5">
      <c r="A270" s="48"/>
      <c r="B270" s="48"/>
      <c r="C270" s="48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</row>
    <row r="271" spans="1:42" ht="12.5">
      <c r="A271" s="48"/>
      <c r="B271" s="48"/>
      <c r="C271" s="48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</row>
    <row r="272" spans="1:42" ht="12.5">
      <c r="A272" s="48"/>
      <c r="B272" s="48"/>
      <c r="C272" s="48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</row>
    <row r="273" spans="1:42" ht="12.5">
      <c r="A273" s="48"/>
      <c r="B273" s="48"/>
      <c r="C273" s="48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</row>
    <row r="274" spans="1:42" ht="12.5">
      <c r="A274" s="48"/>
      <c r="B274" s="48"/>
      <c r="C274" s="48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</row>
    <row r="275" spans="1:42" ht="12.5">
      <c r="A275" s="48"/>
      <c r="B275" s="48"/>
      <c r="C275" s="48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</row>
    <row r="276" spans="1:42" ht="12.5">
      <c r="A276" s="48"/>
      <c r="B276" s="48"/>
      <c r="C276" s="48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</row>
    <row r="277" spans="1:42" ht="12.5">
      <c r="A277" s="48"/>
      <c r="B277" s="48"/>
      <c r="C277" s="48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</row>
    <row r="278" spans="1:42" ht="12.5">
      <c r="A278" s="48"/>
      <c r="B278" s="48"/>
      <c r="C278" s="48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</row>
    <row r="279" spans="1:42" ht="12.5">
      <c r="A279" s="48"/>
      <c r="B279" s="48"/>
      <c r="C279" s="48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</row>
    <row r="280" spans="1:42" ht="12.5">
      <c r="A280" s="48"/>
      <c r="B280" s="48"/>
      <c r="C280" s="48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</row>
    <row r="281" spans="1:42" ht="12.5">
      <c r="A281" s="48"/>
      <c r="B281" s="48"/>
      <c r="C281" s="48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</row>
    <row r="282" spans="1:42" ht="12.5">
      <c r="A282" s="48"/>
      <c r="B282" s="48"/>
      <c r="C282" s="48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</row>
    <row r="283" spans="1:42" ht="12.5">
      <c r="A283" s="48"/>
      <c r="B283" s="48"/>
      <c r="C283" s="48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</row>
    <row r="284" spans="1:42" ht="12.5">
      <c r="A284" s="48"/>
      <c r="B284" s="48"/>
      <c r="C284" s="48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</row>
    <row r="285" spans="1:42" ht="12.5">
      <c r="A285" s="48"/>
      <c r="B285" s="48"/>
      <c r="C285" s="48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</row>
    <row r="286" spans="1:42" ht="12.5">
      <c r="A286" s="48"/>
      <c r="B286" s="48"/>
      <c r="C286" s="48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</row>
    <row r="287" spans="1:42" ht="12.5">
      <c r="A287" s="48"/>
      <c r="B287" s="48"/>
      <c r="C287" s="48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</row>
    <row r="288" spans="1:42" ht="12.5">
      <c r="A288" s="48"/>
      <c r="B288" s="48"/>
      <c r="C288" s="48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</row>
    <row r="289" spans="1:42" ht="12.5">
      <c r="A289" s="48"/>
      <c r="B289" s="48"/>
      <c r="C289" s="48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</row>
    <row r="290" spans="1:42" ht="12.5">
      <c r="A290" s="48"/>
      <c r="B290" s="48"/>
      <c r="C290" s="48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</row>
    <row r="291" spans="1:42" ht="12.5">
      <c r="A291" s="48"/>
      <c r="B291" s="48"/>
      <c r="C291" s="48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</row>
    <row r="292" spans="1:42" ht="12.5">
      <c r="A292" s="48"/>
      <c r="B292" s="48"/>
      <c r="C292" s="48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</row>
    <row r="293" spans="1:42" ht="12.5">
      <c r="A293" s="48"/>
      <c r="B293" s="48"/>
      <c r="C293" s="48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</row>
    <row r="294" spans="1:42" ht="12.5">
      <c r="A294" s="48"/>
      <c r="B294" s="48"/>
      <c r="C294" s="48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</row>
    <row r="295" spans="1:42" ht="12.5">
      <c r="A295" s="48"/>
      <c r="B295" s="48"/>
      <c r="C295" s="48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</row>
    <row r="296" spans="1:42" ht="12.5">
      <c r="A296" s="48"/>
      <c r="B296" s="48"/>
      <c r="C296" s="48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</row>
    <row r="297" spans="1:42" ht="12.5">
      <c r="A297" s="48"/>
      <c r="B297" s="48"/>
      <c r="C297" s="48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</row>
    <row r="298" spans="1:42" ht="12.5">
      <c r="A298" s="48"/>
      <c r="B298" s="48"/>
      <c r="C298" s="48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</row>
    <row r="299" spans="1:42" ht="12.5">
      <c r="A299" s="48"/>
      <c r="B299" s="48"/>
      <c r="C299" s="48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</row>
    <row r="300" spans="1:42" ht="12.5">
      <c r="A300" s="48"/>
      <c r="B300" s="48"/>
      <c r="C300" s="48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</row>
    <row r="301" spans="1:42" ht="12.5">
      <c r="A301" s="48"/>
      <c r="B301" s="48"/>
      <c r="C301" s="48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</row>
    <row r="302" spans="1:42" ht="12.5">
      <c r="A302" s="48"/>
      <c r="B302" s="48"/>
      <c r="C302" s="48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</row>
    <row r="303" spans="1:42" ht="12.5">
      <c r="A303" s="48"/>
      <c r="B303" s="48"/>
      <c r="C303" s="48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</row>
    <row r="304" spans="1:42" ht="12.5">
      <c r="A304" s="48"/>
      <c r="B304" s="48"/>
      <c r="C304" s="48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</row>
    <row r="305" spans="1:42" ht="12.5">
      <c r="A305" s="48"/>
      <c r="B305" s="48"/>
      <c r="C305" s="48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</row>
    <row r="306" spans="1:42" ht="12.5">
      <c r="A306" s="48"/>
      <c r="B306" s="48"/>
      <c r="C306" s="48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</row>
    <row r="307" spans="1:42" ht="12.5">
      <c r="A307" s="48"/>
      <c r="B307" s="48"/>
      <c r="C307" s="48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</row>
    <row r="308" spans="1:42" ht="12.5">
      <c r="A308" s="48"/>
      <c r="B308" s="48"/>
      <c r="C308" s="48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</row>
    <row r="309" spans="1:42" ht="12.5">
      <c r="A309" s="48"/>
      <c r="B309" s="48"/>
      <c r="C309" s="48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</row>
    <row r="310" spans="1:42" ht="12.5">
      <c r="A310" s="48"/>
      <c r="B310" s="48"/>
      <c r="C310" s="48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</row>
    <row r="311" spans="1:42" ht="12.5">
      <c r="A311" s="48"/>
      <c r="B311" s="48"/>
      <c r="C311" s="48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</row>
    <row r="312" spans="1:42" ht="12.5">
      <c r="A312" s="48"/>
      <c r="B312" s="48"/>
      <c r="C312" s="48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</row>
    <row r="313" spans="1:42" ht="12.5">
      <c r="A313" s="48"/>
      <c r="B313" s="48"/>
      <c r="C313" s="48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</row>
    <row r="314" spans="1:42" ht="12.5">
      <c r="A314" s="48"/>
      <c r="B314" s="48"/>
      <c r="C314" s="48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</row>
    <row r="315" spans="1:42" ht="12.5">
      <c r="A315" s="48"/>
      <c r="B315" s="48"/>
      <c r="C315" s="48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</row>
    <row r="316" spans="1:42" ht="12.5">
      <c r="A316" s="48"/>
      <c r="B316" s="48"/>
      <c r="C316" s="48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</row>
    <row r="317" spans="1:42" ht="12.5">
      <c r="A317" s="48"/>
      <c r="B317" s="48"/>
      <c r="C317" s="48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</row>
    <row r="318" spans="1:42" ht="12.5">
      <c r="A318" s="48"/>
      <c r="B318" s="48"/>
      <c r="C318" s="48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</row>
    <row r="319" spans="1:42" ht="12.5">
      <c r="A319" s="48"/>
      <c r="B319" s="48"/>
      <c r="C319" s="48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</row>
    <row r="320" spans="1:42" ht="12.5">
      <c r="A320" s="48"/>
      <c r="B320" s="48"/>
      <c r="C320" s="48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</row>
    <row r="321" spans="1:42" ht="12.5">
      <c r="A321" s="48"/>
      <c r="B321" s="48"/>
      <c r="C321" s="48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</row>
    <row r="322" spans="1:42" ht="12.5">
      <c r="A322" s="48"/>
      <c r="B322" s="48"/>
      <c r="C322" s="48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</row>
    <row r="323" spans="1:42" ht="12.5">
      <c r="A323" s="48"/>
      <c r="B323" s="48"/>
      <c r="C323" s="48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</row>
    <row r="324" spans="1:42" ht="12.5">
      <c r="A324" s="48"/>
      <c r="B324" s="48"/>
      <c r="C324" s="48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</row>
    <row r="325" spans="1:42" ht="12.5">
      <c r="A325" s="48"/>
      <c r="B325" s="48"/>
      <c r="C325" s="48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</row>
    <row r="326" spans="1:42" ht="12.5">
      <c r="A326" s="48"/>
      <c r="B326" s="48"/>
      <c r="C326" s="48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</row>
    <row r="327" spans="1:42" ht="12.5">
      <c r="A327" s="48"/>
      <c r="B327" s="48"/>
      <c r="C327" s="48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</row>
    <row r="328" spans="1:42" ht="12.5">
      <c r="A328" s="48"/>
      <c r="B328" s="48"/>
      <c r="C328" s="48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</row>
    <row r="329" spans="1:42" ht="12.5">
      <c r="A329" s="48"/>
      <c r="B329" s="48"/>
      <c r="C329" s="48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</row>
    <row r="330" spans="1:42" ht="12.5">
      <c r="A330" s="48"/>
      <c r="B330" s="48"/>
      <c r="C330" s="48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</row>
    <row r="331" spans="1:42" ht="12.5">
      <c r="A331" s="48"/>
      <c r="B331" s="48"/>
      <c r="C331" s="48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</row>
    <row r="332" spans="1:42" ht="12.5">
      <c r="A332" s="48"/>
      <c r="B332" s="48"/>
      <c r="C332" s="48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</row>
    <row r="333" spans="1:42" ht="12.5">
      <c r="A333" s="48"/>
      <c r="B333" s="48"/>
      <c r="C333" s="48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</row>
    <row r="334" spans="1:42" ht="12.5">
      <c r="A334" s="48"/>
      <c r="B334" s="48"/>
      <c r="C334" s="48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</row>
    <row r="335" spans="1:42" ht="12.5">
      <c r="A335" s="48"/>
      <c r="B335" s="48"/>
      <c r="C335" s="48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</row>
    <row r="336" spans="1:42" ht="12.5">
      <c r="A336" s="48"/>
      <c r="B336" s="48"/>
      <c r="C336" s="48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</row>
    <row r="337" spans="1:42" ht="12.5">
      <c r="A337" s="48"/>
      <c r="B337" s="48"/>
      <c r="C337" s="48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</row>
    <row r="338" spans="1:42" ht="12.5">
      <c r="A338" s="48"/>
      <c r="B338" s="48"/>
      <c r="C338" s="48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</row>
    <row r="339" spans="1:42" ht="12.5">
      <c r="A339" s="48"/>
      <c r="B339" s="48"/>
      <c r="C339" s="48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</row>
    <row r="340" spans="1:42" ht="12.5">
      <c r="A340" s="48"/>
      <c r="B340" s="48"/>
      <c r="C340" s="48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</row>
    <row r="341" spans="1:42" ht="12.5">
      <c r="A341" s="48"/>
      <c r="B341" s="48"/>
      <c r="C341" s="48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</row>
    <row r="342" spans="1:42" ht="12.5">
      <c r="A342" s="48"/>
      <c r="B342" s="48"/>
      <c r="C342" s="48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</row>
    <row r="343" spans="1:42" ht="12.5">
      <c r="A343" s="48"/>
      <c r="B343" s="48"/>
      <c r="C343" s="48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</row>
    <row r="344" spans="1:42" ht="12.5">
      <c r="A344" s="48"/>
      <c r="B344" s="48"/>
      <c r="C344" s="48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</row>
    <row r="345" spans="1:42" ht="12.5">
      <c r="A345" s="48"/>
      <c r="B345" s="48"/>
      <c r="C345" s="48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</row>
    <row r="346" spans="1:42" ht="12.5">
      <c r="A346" s="48"/>
      <c r="B346" s="48"/>
      <c r="C346" s="48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</row>
    <row r="347" spans="1:42" ht="12.5">
      <c r="A347" s="48"/>
      <c r="B347" s="48"/>
      <c r="C347" s="48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</row>
    <row r="348" spans="1:42" ht="12.5">
      <c r="A348" s="48"/>
      <c r="B348" s="48"/>
      <c r="C348" s="48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</row>
    <row r="349" spans="1:42" ht="12.5">
      <c r="A349" s="48"/>
      <c r="B349" s="48"/>
      <c r="C349" s="48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</row>
    <row r="350" spans="1:42" ht="12.5">
      <c r="A350" s="48"/>
      <c r="B350" s="48"/>
      <c r="C350" s="48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</row>
    <row r="351" spans="1:42" ht="12.5">
      <c r="A351" s="48"/>
      <c r="B351" s="48"/>
      <c r="C351" s="48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</row>
    <row r="352" spans="1:42" ht="12.5">
      <c r="A352" s="48"/>
      <c r="B352" s="48"/>
      <c r="C352" s="48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</row>
    <row r="353" spans="1:42" ht="12.5">
      <c r="A353" s="48"/>
      <c r="B353" s="48"/>
      <c r="C353" s="48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</row>
    <row r="354" spans="1:42" ht="12.5">
      <c r="A354" s="48"/>
      <c r="B354" s="48"/>
      <c r="C354" s="48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</row>
    <row r="355" spans="1:42" ht="12.5">
      <c r="A355" s="48"/>
      <c r="B355" s="48"/>
      <c r="C355" s="48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</row>
    <row r="356" spans="1:42" ht="12.5">
      <c r="A356" s="48"/>
      <c r="B356" s="48"/>
      <c r="C356" s="48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</row>
    <row r="357" spans="1:42" ht="12.5">
      <c r="A357" s="48"/>
      <c r="B357" s="48"/>
      <c r="C357" s="48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</row>
    <row r="358" spans="1:42" ht="12.5">
      <c r="A358" s="48"/>
      <c r="B358" s="48"/>
      <c r="C358" s="48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</row>
    <row r="359" spans="1:42" ht="12.5">
      <c r="A359" s="48"/>
      <c r="B359" s="48"/>
      <c r="C359" s="48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</row>
    <row r="360" spans="1:42" ht="12.5">
      <c r="A360" s="48"/>
      <c r="B360" s="48"/>
      <c r="C360" s="48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</row>
    <row r="361" spans="1:42" ht="12.5">
      <c r="A361" s="48"/>
      <c r="B361" s="48"/>
      <c r="C361" s="48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</row>
    <row r="362" spans="1:42" ht="12.5">
      <c r="A362" s="48"/>
      <c r="B362" s="48"/>
      <c r="C362" s="48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</row>
    <row r="363" spans="1:42" ht="12.5">
      <c r="A363" s="48"/>
      <c r="B363" s="48"/>
      <c r="C363" s="48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</row>
    <row r="364" spans="1:42" ht="12.5">
      <c r="A364" s="48"/>
      <c r="B364" s="48"/>
      <c r="C364" s="48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</row>
    <row r="365" spans="1:42" ht="12.5">
      <c r="A365" s="48"/>
      <c r="B365" s="48"/>
      <c r="C365" s="48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</row>
    <row r="366" spans="1:42" ht="12.5">
      <c r="A366" s="48"/>
      <c r="B366" s="48"/>
      <c r="C366" s="48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</row>
    <row r="367" spans="1:42" ht="12.5">
      <c r="A367" s="48"/>
      <c r="B367" s="48"/>
      <c r="C367" s="48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</row>
    <row r="368" spans="1:42" ht="12.5">
      <c r="A368" s="48"/>
      <c r="B368" s="48"/>
      <c r="C368" s="48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</row>
    <row r="369" spans="1:42" ht="12.5">
      <c r="A369" s="48"/>
      <c r="B369" s="48"/>
      <c r="C369" s="48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</row>
    <row r="370" spans="1:42" ht="12.5">
      <c r="A370" s="48"/>
      <c r="B370" s="48"/>
      <c r="C370" s="48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</row>
    <row r="371" spans="1:42" ht="12.5">
      <c r="A371" s="48"/>
      <c r="B371" s="48"/>
      <c r="C371" s="48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</row>
    <row r="372" spans="1:42" ht="12.5">
      <c r="A372" s="48"/>
      <c r="B372" s="48"/>
      <c r="C372" s="48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</row>
    <row r="373" spans="1:42" ht="12.5">
      <c r="A373" s="48"/>
      <c r="B373" s="48"/>
      <c r="C373" s="48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</row>
    <row r="374" spans="1:42" ht="12.5">
      <c r="A374" s="48"/>
      <c r="B374" s="48"/>
      <c r="C374" s="48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</row>
    <row r="375" spans="1:42" ht="12.5">
      <c r="A375" s="48"/>
      <c r="B375" s="48"/>
      <c r="C375" s="48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</row>
    <row r="376" spans="1:42" ht="12.5">
      <c r="A376" s="48"/>
      <c r="B376" s="48"/>
      <c r="C376" s="48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</row>
    <row r="377" spans="1:42" ht="12.5">
      <c r="A377" s="48"/>
      <c r="B377" s="48"/>
      <c r="C377" s="48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</row>
    <row r="378" spans="1:42" ht="12.5">
      <c r="A378" s="48"/>
      <c r="B378" s="48"/>
      <c r="C378" s="48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</row>
    <row r="379" spans="1:42" ht="12.5">
      <c r="A379" s="48"/>
      <c r="B379" s="48"/>
      <c r="C379" s="48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</row>
    <row r="380" spans="1:42" ht="12.5">
      <c r="A380" s="48"/>
      <c r="B380" s="48"/>
      <c r="C380" s="48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</row>
    <row r="381" spans="1:42" ht="12.5">
      <c r="A381" s="48"/>
      <c r="B381" s="48"/>
      <c r="C381" s="48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</row>
    <row r="382" spans="1:42" ht="12.5">
      <c r="A382" s="48"/>
      <c r="B382" s="48"/>
      <c r="C382" s="48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</row>
    <row r="383" spans="1:42" ht="12.5">
      <c r="A383" s="48"/>
      <c r="B383" s="48"/>
      <c r="C383" s="48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</row>
    <row r="384" spans="1:42" ht="12.5">
      <c r="A384" s="48"/>
      <c r="B384" s="48"/>
      <c r="C384" s="48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</row>
    <row r="385" spans="1:42" ht="12.5">
      <c r="A385" s="48"/>
      <c r="B385" s="48"/>
      <c r="C385" s="48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</row>
    <row r="386" spans="1:42" ht="12.5">
      <c r="A386" s="48"/>
      <c r="B386" s="48"/>
      <c r="C386" s="48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</row>
    <row r="387" spans="1:42" ht="12.5">
      <c r="A387" s="48"/>
      <c r="B387" s="48"/>
      <c r="C387" s="48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</row>
    <row r="388" spans="1:42" ht="12.5">
      <c r="A388" s="48"/>
      <c r="B388" s="48"/>
      <c r="C388" s="48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</row>
    <row r="389" spans="1:42" ht="12.5">
      <c r="A389" s="48"/>
      <c r="B389" s="48"/>
      <c r="C389" s="48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</row>
    <row r="390" spans="1:42" ht="12.5">
      <c r="A390" s="48"/>
      <c r="B390" s="48"/>
      <c r="C390" s="48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</row>
    <row r="391" spans="1:42" ht="12.5">
      <c r="A391" s="48"/>
      <c r="B391" s="48"/>
      <c r="C391" s="48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</row>
    <row r="392" spans="1:42" ht="12.5">
      <c r="A392" s="48"/>
      <c r="B392" s="48"/>
      <c r="C392" s="48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</row>
    <row r="393" spans="1:42" ht="12.5">
      <c r="A393" s="48"/>
      <c r="B393" s="48"/>
      <c r="C393" s="48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</row>
    <row r="394" spans="1:42" ht="12.5">
      <c r="A394" s="48"/>
      <c r="B394" s="48"/>
      <c r="C394" s="48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</row>
    <row r="395" spans="1:42" ht="12.5">
      <c r="A395" s="48"/>
      <c r="B395" s="48"/>
      <c r="C395" s="48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</row>
    <row r="396" spans="1:42" ht="12.5">
      <c r="A396" s="48"/>
      <c r="B396" s="48"/>
      <c r="C396" s="48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</row>
    <row r="397" spans="1:42" ht="12.5">
      <c r="A397" s="48"/>
      <c r="B397" s="48"/>
      <c r="C397" s="48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</row>
    <row r="398" spans="1:42" ht="12.5">
      <c r="A398" s="48"/>
      <c r="B398" s="48"/>
      <c r="C398" s="48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</row>
    <row r="399" spans="1:42" ht="12.5">
      <c r="A399" s="48"/>
      <c r="B399" s="48"/>
      <c r="C399" s="48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</row>
    <row r="400" spans="1:42" ht="12.5">
      <c r="A400" s="48"/>
      <c r="B400" s="48"/>
      <c r="C400" s="48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</row>
    <row r="401" spans="1:42" ht="12.5">
      <c r="A401" s="48"/>
      <c r="B401" s="48"/>
      <c r="C401" s="48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</row>
    <row r="402" spans="1:42" ht="12.5">
      <c r="A402" s="48"/>
      <c r="B402" s="48"/>
      <c r="C402" s="48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</row>
    <row r="403" spans="1:42" ht="12.5">
      <c r="A403" s="48"/>
      <c r="B403" s="48"/>
      <c r="C403" s="48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</row>
    <row r="404" spans="1:42" ht="12.5">
      <c r="A404" s="48"/>
      <c r="B404" s="48"/>
      <c r="C404" s="48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</row>
    <row r="405" spans="1:42" ht="12.5">
      <c r="A405" s="48"/>
      <c r="B405" s="48"/>
      <c r="C405" s="48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</row>
    <row r="406" spans="1:42" ht="12.5">
      <c r="A406" s="48"/>
      <c r="B406" s="48"/>
      <c r="C406" s="48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</row>
    <row r="407" spans="1:42" ht="12.5">
      <c r="A407" s="48"/>
      <c r="B407" s="48"/>
      <c r="C407" s="48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</row>
    <row r="408" spans="1:42" ht="12.5">
      <c r="A408" s="48"/>
      <c r="B408" s="48"/>
      <c r="C408" s="48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</row>
    <row r="409" spans="1:42" ht="12.5">
      <c r="A409" s="48"/>
      <c r="B409" s="48"/>
      <c r="C409" s="48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</row>
    <row r="410" spans="1:42" ht="12.5">
      <c r="A410" s="48"/>
      <c r="B410" s="48"/>
      <c r="C410" s="48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</row>
    <row r="411" spans="1:42" ht="12.5">
      <c r="A411" s="48"/>
      <c r="B411" s="48"/>
      <c r="C411" s="48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</row>
    <row r="412" spans="1:42" ht="12.5">
      <c r="A412" s="48"/>
      <c r="B412" s="48"/>
      <c r="C412" s="48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</row>
    <row r="413" spans="1:42" ht="12.5">
      <c r="A413" s="48"/>
      <c r="B413" s="48"/>
      <c r="C413" s="48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</row>
    <row r="414" spans="1:42" ht="12.5">
      <c r="A414" s="48"/>
      <c r="B414" s="48"/>
      <c r="C414" s="48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</row>
    <row r="415" spans="1:42" ht="12.5">
      <c r="A415" s="48"/>
      <c r="B415" s="48"/>
      <c r="C415" s="48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</row>
    <row r="416" spans="1:42" ht="12.5">
      <c r="A416" s="48"/>
      <c r="B416" s="48"/>
      <c r="C416" s="48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</row>
    <row r="417" spans="1:42" ht="12.5">
      <c r="A417" s="48"/>
      <c r="B417" s="48"/>
      <c r="C417" s="48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</row>
    <row r="418" spans="1:42" ht="12.5">
      <c r="A418" s="48"/>
      <c r="B418" s="48"/>
      <c r="C418" s="48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</row>
    <row r="419" spans="1:42" ht="12.5">
      <c r="A419" s="48"/>
      <c r="B419" s="48"/>
      <c r="C419" s="48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</row>
    <row r="420" spans="1:42" ht="12.5">
      <c r="A420" s="48"/>
      <c r="B420" s="48"/>
      <c r="C420" s="48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</row>
    <row r="421" spans="1:42" ht="12.5">
      <c r="A421" s="48"/>
      <c r="B421" s="48"/>
      <c r="C421" s="48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</row>
    <row r="422" spans="1:42" ht="12.5">
      <c r="A422" s="48"/>
      <c r="B422" s="48"/>
      <c r="C422" s="48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</row>
    <row r="423" spans="1:42" ht="12.5">
      <c r="A423" s="48"/>
      <c r="B423" s="48"/>
      <c r="C423" s="48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</row>
    <row r="424" spans="1:42" ht="12.5">
      <c r="A424" s="48"/>
      <c r="B424" s="48"/>
      <c r="C424" s="48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</row>
    <row r="425" spans="1:42" ht="12.5">
      <c r="A425" s="48"/>
      <c r="B425" s="48"/>
      <c r="C425" s="48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</row>
    <row r="426" spans="1:42" ht="12.5">
      <c r="A426" s="48"/>
      <c r="B426" s="48"/>
      <c r="C426" s="48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</row>
    <row r="427" spans="1:42" ht="12.5">
      <c r="A427" s="48"/>
      <c r="B427" s="48"/>
      <c r="C427" s="48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</row>
    <row r="428" spans="1:42" ht="12.5">
      <c r="A428" s="48"/>
      <c r="B428" s="48"/>
      <c r="C428" s="48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</row>
    <row r="429" spans="1:42" ht="12.5">
      <c r="A429" s="48"/>
      <c r="B429" s="48"/>
      <c r="C429" s="48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</row>
    <row r="430" spans="1:42" ht="12.5">
      <c r="A430" s="48"/>
      <c r="B430" s="48"/>
      <c r="C430" s="48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</row>
    <row r="431" spans="1:42" ht="12.5">
      <c r="A431" s="48"/>
      <c r="B431" s="48"/>
      <c r="C431" s="48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</row>
    <row r="432" spans="1:42" ht="12.5">
      <c r="A432" s="48"/>
      <c r="B432" s="48"/>
      <c r="C432" s="48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</row>
    <row r="433" spans="1:42" ht="12.5">
      <c r="A433" s="48"/>
      <c r="B433" s="48"/>
      <c r="C433" s="48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</row>
    <row r="434" spans="1:42" ht="12.5">
      <c r="A434" s="48"/>
      <c r="B434" s="48"/>
      <c r="C434" s="48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</row>
    <row r="435" spans="1:42" ht="12.5">
      <c r="A435" s="48"/>
      <c r="B435" s="48"/>
      <c r="C435" s="48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</row>
    <row r="436" spans="1:42" ht="12.5">
      <c r="A436" s="48"/>
      <c r="B436" s="48"/>
      <c r="C436" s="48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</row>
    <row r="437" spans="1:42" ht="12.5">
      <c r="A437" s="48"/>
      <c r="B437" s="48"/>
      <c r="C437" s="48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</row>
    <row r="438" spans="1:42" ht="12.5">
      <c r="A438" s="48"/>
      <c r="B438" s="48"/>
      <c r="C438" s="48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</row>
    <row r="439" spans="1:42" ht="12.5">
      <c r="A439" s="48"/>
      <c r="B439" s="48"/>
      <c r="C439" s="48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</row>
    <row r="440" spans="1:42" ht="12.5">
      <c r="A440" s="48"/>
      <c r="B440" s="48"/>
      <c r="C440" s="48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</row>
    <row r="441" spans="1:42" ht="12.5">
      <c r="A441" s="48"/>
      <c r="B441" s="48"/>
      <c r="C441" s="48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</row>
    <row r="442" spans="1:42" ht="12.5">
      <c r="A442" s="48"/>
      <c r="B442" s="48"/>
      <c r="C442" s="48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</row>
    <row r="443" spans="1:42" ht="12.5">
      <c r="A443" s="48"/>
      <c r="B443" s="48"/>
      <c r="C443" s="48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</row>
    <row r="444" spans="1:42" ht="12.5">
      <c r="A444" s="48"/>
      <c r="B444" s="48"/>
      <c r="C444" s="48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</row>
    <row r="445" spans="1:42" ht="12.5">
      <c r="A445" s="48"/>
      <c r="B445" s="48"/>
      <c r="C445" s="48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</row>
    <row r="446" spans="1:42" ht="12.5">
      <c r="A446" s="48"/>
      <c r="B446" s="48"/>
      <c r="C446" s="48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</row>
    <row r="447" spans="1:42" ht="12.5">
      <c r="A447" s="48"/>
      <c r="B447" s="48"/>
      <c r="C447" s="48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</row>
    <row r="448" spans="1:42" ht="12.5">
      <c r="A448" s="48"/>
      <c r="B448" s="48"/>
      <c r="C448" s="48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</row>
    <row r="449" spans="1:42" ht="12.5">
      <c r="A449" s="48"/>
      <c r="B449" s="48"/>
      <c r="C449" s="48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</row>
    <row r="450" spans="1:42" ht="12.5">
      <c r="A450" s="48"/>
      <c r="B450" s="48"/>
      <c r="C450" s="48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</row>
    <row r="451" spans="1:42" ht="12.5">
      <c r="A451" s="48"/>
      <c r="B451" s="48"/>
      <c r="C451" s="48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</row>
    <row r="452" spans="1:42" ht="12.5">
      <c r="A452" s="48"/>
      <c r="B452" s="48"/>
      <c r="C452" s="48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</row>
    <row r="453" spans="1:42" ht="12.5">
      <c r="A453" s="48"/>
      <c r="B453" s="48"/>
      <c r="C453" s="48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</row>
    <row r="454" spans="1:42" ht="12.5">
      <c r="A454" s="48"/>
      <c r="B454" s="48"/>
      <c r="C454" s="48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</row>
    <row r="455" spans="1:42" ht="12.5">
      <c r="A455" s="48"/>
      <c r="B455" s="48"/>
      <c r="C455" s="48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</row>
    <row r="456" spans="1:42" ht="12.5">
      <c r="A456" s="48"/>
      <c r="B456" s="48"/>
      <c r="C456" s="48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</row>
    <row r="457" spans="1:42" ht="12.5">
      <c r="A457" s="48"/>
      <c r="B457" s="48"/>
      <c r="C457" s="48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</row>
    <row r="458" spans="1:42" ht="12.5">
      <c r="A458" s="48"/>
      <c r="B458" s="48"/>
      <c r="C458" s="48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</row>
    <row r="459" spans="1:42" ht="12.5">
      <c r="A459" s="48"/>
      <c r="B459" s="48"/>
      <c r="C459" s="48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</row>
    <row r="460" spans="1:42" ht="12.5">
      <c r="A460" s="48"/>
      <c r="B460" s="48"/>
      <c r="C460" s="48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</row>
    <row r="461" spans="1:42" ht="12.5">
      <c r="A461" s="48"/>
      <c r="B461" s="48"/>
      <c r="C461" s="48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</row>
    <row r="462" spans="1:42" ht="12.5">
      <c r="A462" s="48"/>
      <c r="B462" s="48"/>
      <c r="C462" s="48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</row>
    <row r="463" spans="1:42" ht="12.5">
      <c r="A463" s="48"/>
      <c r="B463" s="48"/>
      <c r="C463" s="48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</row>
    <row r="464" spans="1:42" ht="12.5">
      <c r="A464" s="48"/>
      <c r="B464" s="48"/>
      <c r="C464" s="48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</row>
    <row r="465" spans="1:42" ht="12.5">
      <c r="A465" s="48"/>
      <c r="B465" s="48"/>
      <c r="C465" s="48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</row>
    <row r="466" spans="1:42" ht="12.5">
      <c r="A466" s="48"/>
      <c r="B466" s="48"/>
      <c r="C466" s="48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</row>
    <row r="467" spans="1:42" ht="12.5">
      <c r="A467" s="48"/>
      <c r="B467" s="48"/>
      <c r="C467" s="48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</row>
    <row r="468" spans="1:42" ht="12.5">
      <c r="A468" s="48"/>
      <c r="B468" s="48"/>
      <c r="C468" s="48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</row>
    <row r="469" spans="1:42" ht="12.5">
      <c r="A469" s="48"/>
      <c r="B469" s="48"/>
      <c r="C469" s="48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</row>
    <row r="470" spans="1:42" ht="12.5">
      <c r="A470" s="48"/>
      <c r="B470" s="48"/>
      <c r="C470" s="48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</row>
    <row r="471" spans="1:42" ht="12.5">
      <c r="A471" s="48"/>
      <c r="B471" s="48"/>
      <c r="C471" s="48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</row>
    <row r="472" spans="1:42" ht="12.5">
      <c r="A472" s="48"/>
      <c r="B472" s="48"/>
      <c r="C472" s="48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</row>
    <row r="473" spans="1:42" ht="12.5">
      <c r="A473" s="48"/>
      <c r="B473" s="48"/>
      <c r="C473" s="48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</row>
    <row r="474" spans="1:42" ht="12.5">
      <c r="A474" s="48"/>
      <c r="B474" s="48"/>
      <c r="C474" s="48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</row>
    <row r="475" spans="1:42" ht="12.5">
      <c r="A475" s="48"/>
      <c r="B475" s="48"/>
      <c r="C475" s="48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</row>
    <row r="476" spans="1:42" ht="12.5">
      <c r="A476" s="48"/>
      <c r="B476" s="48"/>
      <c r="C476" s="48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</row>
    <row r="477" spans="1:42" ht="12.5">
      <c r="A477" s="48"/>
      <c r="B477" s="48"/>
      <c r="C477" s="48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</row>
    <row r="478" spans="1:42" ht="12.5">
      <c r="A478" s="48"/>
      <c r="B478" s="48"/>
      <c r="C478" s="48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</row>
    <row r="479" spans="1:42" ht="12.5">
      <c r="A479" s="48"/>
      <c r="B479" s="48"/>
      <c r="C479" s="48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</row>
    <row r="480" spans="1:42" ht="12.5">
      <c r="A480" s="48"/>
      <c r="B480" s="48"/>
      <c r="C480" s="48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</row>
    <row r="481" spans="1:42" ht="12.5">
      <c r="A481" s="48"/>
      <c r="B481" s="48"/>
      <c r="C481" s="48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</row>
    <row r="482" spans="1:42" ht="12.5">
      <c r="A482" s="48"/>
      <c r="B482" s="48"/>
      <c r="C482" s="48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</row>
    <row r="483" spans="1:42" ht="12.5">
      <c r="A483" s="48"/>
      <c r="B483" s="48"/>
      <c r="C483" s="48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</row>
    <row r="484" spans="1:42" ht="12.5">
      <c r="A484" s="48"/>
      <c r="B484" s="48"/>
      <c r="C484" s="48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</row>
    <row r="485" spans="1:42" ht="12.5">
      <c r="A485" s="48"/>
      <c r="B485" s="48"/>
      <c r="C485" s="48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</row>
    <row r="486" spans="1:42" ht="12.5">
      <c r="A486" s="48"/>
      <c r="B486" s="48"/>
      <c r="C486" s="48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</row>
    <row r="487" spans="1:42" ht="12.5">
      <c r="A487" s="48"/>
      <c r="B487" s="48"/>
      <c r="C487" s="48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</row>
    <row r="488" spans="1:42" ht="12.5">
      <c r="A488" s="48"/>
      <c r="B488" s="48"/>
      <c r="C488" s="48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</row>
    <row r="489" spans="1:42" ht="12.5">
      <c r="A489" s="48"/>
      <c r="B489" s="48"/>
      <c r="C489" s="48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</row>
    <row r="490" spans="1:42" ht="12.5">
      <c r="A490" s="48"/>
      <c r="B490" s="48"/>
      <c r="C490" s="48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</row>
    <row r="491" spans="1:42" ht="12.5">
      <c r="A491" s="48"/>
      <c r="B491" s="48"/>
      <c r="C491" s="48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</row>
    <row r="492" spans="1:42" ht="12.5">
      <c r="A492" s="48"/>
      <c r="B492" s="48"/>
      <c r="C492" s="48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</row>
    <row r="493" spans="1:42" ht="12.5">
      <c r="A493" s="48"/>
      <c r="B493" s="48"/>
      <c r="C493" s="48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</row>
    <row r="494" spans="1:42" ht="12.5">
      <c r="A494" s="48"/>
      <c r="B494" s="48"/>
      <c r="C494" s="48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</row>
    <row r="495" spans="1:42" ht="12.5">
      <c r="A495" s="48"/>
      <c r="B495" s="48"/>
      <c r="C495" s="48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</row>
    <row r="496" spans="1:42" ht="12.5">
      <c r="A496" s="48"/>
      <c r="B496" s="48"/>
      <c r="C496" s="48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</row>
    <row r="497" spans="1:42" ht="12.5">
      <c r="A497" s="48"/>
      <c r="B497" s="48"/>
      <c r="C497" s="48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</row>
    <row r="498" spans="1:42" ht="12.5">
      <c r="A498" s="48"/>
      <c r="B498" s="48"/>
      <c r="C498" s="48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</row>
    <row r="499" spans="1:42" ht="12.5">
      <c r="A499" s="48"/>
      <c r="B499" s="48"/>
      <c r="C499" s="48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</row>
    <row r="500" spans="1:42" ht="12.5">
      <c r="A500" s="48"/>
      <c r="B500" s="48"/>
      <c r="C500" s="48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</row>
    <row r="501" spans="1:42" ht="12.5">
      <c r="A501" s="48"/>
      <c r="B501" s="48"/>
      <c r="C501" s="48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</row>
    <row r="502" spans="1:42" ht="12.5">
      <c r="A502" s="48"/>
      <c r="B502" s="48"/>
      <c r="C502" s="48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</row>
    <row r="503" spans="1:42" ht="12.5">
      <c r="A503" s="48"/>
      <c r="B503" s="48"/>
      <c r="C503" s="48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</row>
    <row r="504" spans="1:42" ht="12.5">
      <c r="A504" s="48"/>
      <c r="B504" s="48"/>
      <c r="C504" s="48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</row>
    <row r="505" spans="1:42" ht="12.5">
      <c r="A505" s="48"/>
      <c r="B505" s="48"/>
      <c r="C505" s="48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</row>
    <row r="506" spans="1:42" ht="12.5">
      <c r="A506" s="48"/>
      <c r="B506" s="48"/>
      <c r="C506" s="48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</row>
    <row r="507" spans="1:42" ht="12.5">
      <c r="A507" s="48"/>
      <c r="B507" s="48"/>
      <c r="C507" s="48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</row>
    <row r="508" spans="1:42" ht="12.5">
      <c r="A508" s="48"/>
      <c r="B508" s="48"/>
      <c r="C508" s="48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</row>
    <row r="509" spans="1:42" ht="12.5">
      <c r="A509" s="48"/>
      <c r="B509" s="48"/>
      <c r="C509" s="48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</row>
    <row r="510" spans="1:42" ht="12.5">
      <c r="A510" s="48"/>
      <c r="B510" s="48"/>
      <c r="C510" s="48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</row>
    <row r="511" spans="1:42" ht="12.5">
      <c r="A511" s="48"/>
      <c r="B511" s="48"/>
      <c r="C511" s="48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</row>
    <row r="512" spans="1:42" ht="12.5">
      <c r="A512" s="48"/>
      <c r="B512" s="48"/>
      <c r="C512" s="48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</row>
    <row r="513" spans="1:42" ht="12.5">
      <c r="A513" s="48"/>
      <c r="B513" s="48"/>
      <c r="C513" s="48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</row>
    <row r="514" spans="1:42" ht="12.5">
      <c r="A514" s="48"/>
      <c r="B514" s="48"/>
      <c r="C514" s="48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</row>
    <row r="515" spans="1:42" ht="12.5">
      <c r="A515" s="48"/>
      <c r="B515" s="48"/>
      <c r="C515" s="48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</row>
    <row r="516" spans="1:42" ht="12.5">
      <c r="A516" s="48"/>
      <c r="B516" s="48"/>
      <c r="C516" s="48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</row>
    <row r="517" spans="1:42" ht="12.5">
      <c r="A517" s="48"/>
      <c r="B517" s="48"/>
      <c r="C517" s="48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</row>
    <row r="518" spans="1:42" ht="12.5">
      <c r="A518" s="48"/>
      <c r="B518" s="48"/>
      <c r="C518" s="48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</row>
    <row r="519" spans="1:42" ht="12.5">
      <c r="A519" s="48"/>
      <c r="B519" s="48"/>
      <c r="C519" s="48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</row>
    <row r="520" spans="1:42" ht="12.5">
      <c r="A520" s="48"/>
      <c r="B520" s="48"/>
      <c r="C520" s="48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</row>
    <row r="521" spans="1:42" ht="12.5">
      <c r="A521" s="48"/>
      <c r="B521" s="48"/>
      <c r="C521" s="48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</row>
    <row r="522" spans="1:42" ht="12.5">
      <c r="A522" s="48"/>
      <c r="B522" s="48"/>
      <c r="C522" s="48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</row>
    <row r="523" spans="1:42" ht="12.5">
      <c r="A523" s="48"/>
      <c r="B523" s="48"/>
      <c r="C523" s="48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</row>
    <row r="524" spans="1:42" ht="12.5">
      <c r="A524" s="48"/>
      <c r="B524" s="48"/>
      <c r="C524" s="48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</row>
    <row r="525" spans="1:42" ht="12.5">
      <c r="A525" s="48"/>
      <c r="B525" s="48"/>
      <c r="C525" s="48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</row>
    <row r="526" spans="1:42" ht="12.5">
      <c r="A526" s="48"/>
      <c r="B526" s="48"/>
      <c r="C526" s="48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</row>
    <row r="527" spans="1:42" ht="12.5">
      <c r="A527" s="48"/>
      <c r="B527" s="48"/>
      <c r="C527" s="48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</row>
    <row r="528" spans="1:42" ht="12.5">
      <c r="A528" s="48"/>
      <c r="B528" s="48"/>
      <c r="C528" s="48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</row>
    <row r="529" spans="1:42" ht="12.5">
      <c r="A529" s="48"/>
      <c r="B529" s="48"/>
      <c r="C529" s="48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</row>
    <row r="530" spans="1:42" ht="12.5">
      <c r="A530" s="48"/>
      <c r="B530" s="48"/>
      <c r="C530" s="48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</row>
    <row r="531" spans="1:42" ht="12.5">
      <c r="A531" s="48"/>
      <c r="B531" s="48"/>
      <c r="C531" s="48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</row>
    <row r="532" spans="1:42" ht="12.5">
      <c r="A532" s="48"/>
      <c r="B532" s="48"/>
      <c r="C532" s="48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</row>
    <row r="533" spans="1:42" ht="12.5">
      <c r="A533" s="48"/>
      <c r="B533" s="48"/>
      <c r="C533" s="48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</row>
    <row r="534" spans="1:42" ht="12.5">
      <c r="A534" s="48"/>
      <c r="B534" s="48"/>
      <c r="C534" s="48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</row>
    <row r="535" spans="1:42" ht="12.5">
      <c r="A535" s="48"/>
      <c r="B535" s="48"/>
      <c r="C535" s="48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</row>
    <row r="536" spans="1:42" ht="12.5">
      <c r="A536" s="48"/>
      <c r="B536" s="48"/>
      <c r="C536" s="48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</row>
    <row r="537" spans="1:42" ht="12.5">
      <c r="A537" s="48"/>
      <c r="B537" s="48"/>
      <c r="C537" s="48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</row>
    <row r="538" spans="1:42" ht="12.5">
      <c r="A538" s="48"/>
      <c r="B538" s="48"/>
      <c r="C538" s="48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</row>
    <row r="539" spans="1:42" ht="12.5">
      <c r="A539" s="48"/>
      <c r="B539" s="48"/>
      <c r="C539" s="48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</row>
    <row r="540" spans="1:42" ht="12.5">
      <c r="A540" s="48"/>
      <c r="B540" s="48"/>
      <c r="C540" s="48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</row>
    <row r="541" spans="1:42" ht="12.5">
      <c r="A541" s="48"/>
      <c r="B541" s="48"/>
      <c r="C541" s="48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</row>
    <row r="542" spans="1:42" ht="12.5">
      <c r="A542" s="48"/>
      <c r="B542" s="48"/>
      <c r="C542" s="48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</row>
    <row r="543" spans="1:42" ht="12.5">
      <c r="A543" s="48"/>
      <c r="B543" s="48"/>
      <c r="C543" s="48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</row>
    <row r="544" spans="1:42" ht="12.5">
      <c r="A544" s="48"/>
      <c r="B544" s="48"/>
      <c r="C544" s="48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</row>
    <row r="545" spans="1:42" ht="12.5">
      <c r="A545" s="48"/>
      <c r="B545" s="48"/>
      <c r="C545" s="48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</row>
    <row r="546" spans="1:42" ht="12.5">
      <c r="A546" s="48"/>
      <c r="B546" s="48"/>
      <c r="C546" s="48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</row>
    <row r="547" spans="1:42" ht="12.5">
      <c r="A547" s="48"/>
      <c r="B547" s="48"/>
      <c r="C547" s="48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</row>
    <row r="548" spans="1:42" ht="12.5">
      <c r="A548" s="48"/>
      <c r="B548" s="48"/>
      <c r="C548" s="48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</row>
    <row r="549" spans="1:42" ht="12.5">
      <c r="A549" s="48"/>
      <c r="B549" s="48"/>
      <c r="C549" s="48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</row>
    <row r="550" spans="1:42" ht="12.5">
      <c r="A550" s="48"/>
      <c r="B550" s="48"/>
      <c r="C550" s="48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</row>
    <row r="551" spans="1:42" ht="12.5">
      <c r="A551" s="48"/>
      <c r="B551" s="48"/>
      <c r="C551" s="48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</row>
    <row r="552" spans="1:42" ht="12.5">
      <c r="A552" s="48"/>
      <c r="B552" s="48"/>
      <c r="C552" s="48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</row>
    <row r="553" spans="1:42" ht="12.5">
      <c r="A553" s="48"/>
      <c r="B553" s="48"/>
      <c r="C553" s="48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</row>
    <row r="554" spans="1:42" ht="12.5">
      <c r="A554" s="48"/>
      <c r="B554" s="48"/>
      <c r="C554" s="48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</row>
    <row r="555" spans="1:42" ht="12.5">
      <c r="A555" s="48"/>
      <c r="B555" s="48"/>
      <c r="C555" s="48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</row>
    <row r="556" spans="1:42" ht="12.5">
      <c r="A556" s="48"/>
      <c r="B556" s="48"/>
      <c r="C556" s="48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</row>
    <row r="557" spans="1:42" ht="12.5">
      <c r="A557" s="48"/>
      <c r="B557" s="48"/>
      <c r="C557" s="48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</row>
    <row r="558" spans="1:42" ht="12.5">
      <c r="A558" s="48"/>
      <c r="B558" s="48"/>
      <c r="C558" s="48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</row>
    <row r="559" spans="1:42" ht="12.5">
      <c r="A559" s="48"/>
      <c r="B559" s="48"/>
      <c r="C559" s="48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</row>
    <row r="560" spans="1:42" ht="12.5">
      <c r="A560" s="48"/>
      <c r="B560" s="48"/>
      <c r="C560" s="48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</row>
    <row r="561" spans="1:42" ht="12.5">
      <c r="A561" s="48"/>
      <c r="B561" s="48"/>
      <c r="C561" s="48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</row>
    <row r="562" spans="1:42" ht="12.5">
      <c r="A562" s="48"/>
      <c r="B562" s="48"/>
      <c r="C562" s="48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</row>
    <row r="563" spans="1:42" ht="12.5">
      <c r="A563" s="48"/>
      <c r="B563" s="48"/>
      <c r="C563" s="48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</row>
    <row r="564" spans="1:42" ht="12.5">
      <c r="A564" s="48"/>
      <c r="B564" s="48"/>
      <c r="C564" s="48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</row>
    <row r="565" spans="1:42" ht="12.5">
      <c r="A565" s="48"/>
      <c r="B565" s="48"/>
      <c r="C565" s="48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</row>
    <row r="566" spans="1:42" ht="12.5">
      <c r="A566" s="48"/>
      <c r="B566" s="48"/>
      <c r="C566" s="48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</row>
    <row r="567" spans="1:42" ht="12.5">
      <c r="A567" s="48"/>
      <c r="B567" s="48"/>
      <c r="C567" s="48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</row>
    <row r="568" spans="1:42" ht="12.5">
      <c r="A568" s="48"/>
      <c r="B568" s="48"/>
      <c r="C568" s="48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</row>
    <row r="569" spans="1:42" ht="12.5">
      <c r="A569" s="48"/>
      <c r="B569" s="48"/>
      <c r="C569" s="48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</row>
    <row r="570" spans="1:42" ht="12.5">
      <c r="A570" s="48"/>
      <c r="B570" s="48"/>
      <c r="C570" s="48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</row>
    <row r="571" spans="1:42" ht="12.5">
      <c r="A571" s="48"/>
      <c r="B571" s="48"/>
      <c r="C571" s="48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</row>
    <row r="572" spans="1:42" ht="12.5">
      <c r="A572" s="48"/>
      <c r="B572" s="48"/>
      <c r="C572" s="48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</row>
    <row r="573" spans="1:42" ht="12.5">
      <c r="A573" s="48"/>
      <c r="B573" s="48"/>
      <c r="C573" s="48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</row>
    <row r="574" spans="1:42" ht="12.5">
      <c r="A574" s="48"/>
      <c r="B574" s="48"/>
      <c r="C574" s="48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</row>
    <row r="575" spans="1:42" ht="12.5">
      <c r="A575" s="48"/>
      <c r="B575" s="48"/>
      <c r="C575" s="48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</row>
    <row r="576" spans="1:42" ht="12.5">
      <c r="A576" s="48"/>
      <c r="B576" s="48"/>
      <c r="C576" s="48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</row>
    <row r="577" spans="1:42" ht="12.5">
      <c r="A577" s="48"/>
      <c r="B577" s="48"/>
      <c r="C577" s="48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</row>
    <row r="578" spans="1:42" ht="12.5">
      <c r="A578" s="48"/>
      <c r="B578" s="48"/>
      <c r="C578" s="48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</row>
    <row r="579" spans="1:42" ht="12.5">
      <c r="A579" s="48"/>
      <c r="B579" s="48"/>
      <c r="C579" s="48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</row>
    <row r="580" spans="1:42" ht="12.5">
      <c r="A580" s="48"/>
      <c r="B580" s="48"/>
      <c r="C580" s="48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</row>
    <row r="581" spans="1:42" ht="12.5">
      <c r="A581" s="48"/>
      <c r="B581" s="48"/>
      <c r="C581" s="48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</row>
    <row r="582" spans="1:42" ht="12.5">
      <c r="A582" s="48"/>
      <c r="B582" s="48"/>
      <c r="C582" s="48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</row>
    <row r="583" spans="1:42" ht="12.5">
      <c r="A583" s="48"/>
      <c r="B583" s="48"/>
      <c r="C583" s="48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</row>
    <row r="584" spans="1:42" ht="12.5">
      <c r="A584" s="48"/>
      <c r="B584" s="48"/>
      <c r="C584" s="48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</row>
    <row r="585" spans="1:42" ht="12.5">
      <c r="A585" s="48"/>
      <c r="B585" s="48"/>
      <c r="C585" s="48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</row>
    <row r="586" spans="1:42" ht="12.5">
      <c r="A586" s="48"/>
      <c r="B586" s="48"/>
      <c r="C586" s="48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</row>
    <row r="587" spans="1:42" ht="12.5">
      <c r="A587" s="48"/>
      <c r="B587" s="48"/>
      <c r="C587" s="48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</row>
    <row r="588" spans="1:42" ht="12.5">
      <c r="A588" s="48"/>
      <c r="B588" s="48"/>
      <c r="C588" s="48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</row>
    <row r="589" spans="1:42" ht="12.5">
      <c r="A589" s="48"/>
      <c r="B589" s="48"/>
      <c r="C589" s="48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</row>
    <row r="590" spans="1:42" ht="12.5">
      <c r="A590" s="48"/>
      <c r="B590" s="48"/>
      <c r="C590" s="48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</row>
    <row r="591" spans="1:42" ht="12.5">
      <c r="A591" s="48"/>
      <c r="B591" s="48"/>
      <c r="C591" s="48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</row>
    <row r="592" spans="1:42" ht="12.5">
      <c r="A592" s="48"/>
      <c r="B592" s="48"/>
      <c r="C592" s="48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</row>
    <row r="593" spans="1:42" ht="12.5">
      <c r="A593" s="48"/>
      <c r="B593" s="48"/>
      <c r="C593" s="48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</row>
    <row r="594" spans="1:42" ht="12.5">
      <c r="A594" s="48"/>
      <c r="B594" s="48"/>
      <c r="C594" s="48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</row>
    <row r="595" spans="1:42" ht="12.5">
      <c r="A595" s="48"/>
      <c r="B595" s="48"/>
      <c r="C595" s="48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</row>
    <row r="596" spans="1:42" ht="12.5">
      <c r="A596" s="48"/>
      <c r="B596" s="48"/>
      <c r="C596" s="48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</row>
    <row r="597" spans="1:42" ht="12.5">
      <c r="A597" s="48"/>
      <c r="B597" s="48"/>
      <c r="C597" s="48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</row>
    <row r="598" spans="1:42" ht="12.5">
      <c r="A598" s="48"/>
      <c r="B598" s="48"/>
      <c r="C598" s="48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</row>
    <row r="599" spans="1:42" ht="12.5">
      <c r="A599" s="48"/>
      <c r="B599" s="48"/>
      <c r="C599" s="48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</row>
    <row r="600" spans="1:42" ht="12.5">
      <c r="A600" s="48"/>
      <c r="B600" s="48"/>
      <c r="C600" s="48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</row>
    <row r="601" spans="1:42" ht="12.5">
      <c r="A601" s="48"/>
      <c r="B601" s="48"/>
      <c r="C601" s="48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</row>
    <row r="602" spans="1:42" ht="12.5">
      <c r="A602" s="48"/>
      <c r="B602" s="48"/>
      <c r="C602" s="48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</row>
    <row r="603" spans="1:42" ht="12.5">
      <c r="A603" s="48"/>
      <c r="B603" s="48"/>
      <c r="C603" s="48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</row>
    <row r="604" spans="1:42" ht="12.5">
      <c r="A604" s="48"/>
      <c r="B604" s="48"/>
      <c r="C604" s="48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</row>
    <row r="605" spans="1:42" ht="12.5">
      <c r="A605" s="48"/>
      <c r="B605" s="48"/>
      <c r="C605" s="48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</row>
    <row r="606" spans="1:42" ht="12.5">
      <c r="A606" s="48"/>
      <c r="B606" s="48"/>
      <c r="C606" s="48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</row>
    <row r="607" spans="1:42" ht="12.5">
      <c r="A607" s="48"/>
      <c r="B607" s="48"/>
      <c r="C607" s="48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</row>
    <row r="608" spans="1:42" ht="12.5">
      <c r="A608" s="48"/>
      <c r="B608" s="48"/>
      <c r="C608" s="48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</row>
    <row r="609" spans="1:42" ht="12.5">
      <c r="A609" s="48"/>
      <c r="B609" s="48"/>
      <c r="C609" s="48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</row>
    <row r="610" spans="1:42" ht="12.5">
      <c r="A610" s="48"/>
      <c r="B610" s="48"/>
      <c r="C610" s="48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</row>
    <row r="611" spans="1:42" ht="12.5">
      <c r="A611" s="48"/>
      <c r="B611" s="48"/>
      <c r="C611" s="48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</row>
    <row r="612" spans="1:42" ht="12.5">
      <c r="A612" s="48"/>
      <c r="B612" s="48"/>
      <c r="C612" s="48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</row>
    <row r="613" spans="1:42" ht="12.5">
      <c r="A613" s="48"/>
      <c r="B613" s="48"/>
      <c r="C613" s="48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</row>
    <row r="614" spans="1:42" ht="12.5">
      <c r="A614" s="48"/>
      <c r="B614" s="48"/>
      <c r="C614" s="48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</row>
    <row r="615" spans="1:42" ht="12.5">
      <c r="A615" s="48"/>
      <c r="B615" s="48"/>
      <c r="C615" s="48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</row>
    <row r="616" spans="1:42" ht="12.5">
      <c r="A616" s="48"/>
      <c r="B616" s="48"/>
      <c r="C616" s="48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</row>
    <row r="617" spans="1:42" ht="12.5">
      <c r="A617" s="48"/>
      <c r="B617" s="48"/>
      <c r="C617" s="48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</row>
    <row r="618" spans="1:42" ht="12.5">
      <c r="A618" s="48"/>
      <c r="B618" s="48"/>
      <c r="C618" s="48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</row>
    <row r="619" spans="1:42" ht="12.5">
      <c r="A619" s="48"/>
      <c r="B619" s="48"/>
      <c r="C619" s="48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</row>
    <row r="620" spans="1:42" ht="12.5">
      <c r="A620" s="48"/>
      <c r="B620" s="48"/>
      <c r="C620" s="48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</row>
    <row r="621" spans="1:42" ht="12.5">
      <c r="A621" s="48"/>
      <c r="B621" s="48"/>
      <c r="C621" s="48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</row>
    <row r="622" spans="1:42" ht="12.5">
      <c r="A622" s="48"/>
      <c r="B622" s="48"/>
      <c r="C622" s="48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</row>
    <row r="623" spans="1:42" ht="12.5">
      <c r="A623" s="48"/>
      <c r="B623" s="48"/>
      <c r="C623" s="48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</row>
    <row r="624" spans="1:42" ht="12.5">
      <c r="A624" s="48"/>
      <c r="B624" s="48"/>
      <c r="C624" s="48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</row>
    <row r="625" spans="1:42" ht="12.5">
      <c r="A625" s="48"/>
      <c r="B625" s="48"/>
      <c r="C625" s="48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</row>
    <row r="626" spans="1:42" ht="12.5">
      <c r="A626" s="48"/>
      <c r="B626" s="48"/>
      <c r="C626" s="48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</row>
    <row r="627" spans="1:42" ht="12.5">
      <c r="A627" s="48"/>
      <c r="B627" s="48"/>
      <c r="C627" s="48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</row>
    <row r="628" spans="1:42" ht="12.5">
      <c r="A628" s="48"/>
      <c r="B628" s="48"/>
      <c r="C628" s="48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</row>
    <row r="629" spans="1:42" ht="12.5">
      <c r="A629" s="48"/>
      <c r="B629" s="48"/>
      <c r="C629" s="48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</row>
    <row r="630" spans="1:42" ht="12.5">
      <c r="A630" s="48"/>
      <c r="B630" s="48"/>
      <c r="C630" s="48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</row>
    <row r="631" spans="1:42" ht="12.5">
      <c r="A631" s="48"/>
      <c r="B631" s="48"/>
      <c r="C631" s="48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</row>
    <row r="632" spans="1:42" ht="12.5">
      <c r="A632" s="48"/>
      <c r="B632" s="48"/>
      <c r="C632" s="48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</row>
    <row r="633" spans="1:42" ht="12.5">
      <c r="A633" s="48"/>
      <c r="B633" s="48"/>
      <c r="C633" s="48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</row>
    <row r="634" spans="1:42" ht="12.5">
      <c r="A634" s="48"/>
      <c r="B634" s="48"/>
      <c r="C634" s="48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</row>
    <row r="635" spans="1:42" ht="12.5">
      <c r="A635" s="48"/>
      <c r="B635" s="48"/>
      <c r="C635" s="48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</row>
    <row r="636" spans="1:42" ht="12.5">
      <c r="A636" s="48"/>
      <c r="B636" s="48"/>
      <c r="C636" s="48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</row>
    <row r="637" spans="1:42" ht="12.5">
      <c r="A637" s="48"/>
      <c r="B637" s="48"/>
      <c r="C637" s="48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</row>
    <row r="638" spans="1:42" ht="12.5">
      <c r="A638" s="48"/>
      <c r="B638" s="48"/>
      <c r="C638" s="48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</row>
    <row r="639" spans="1:42" ht="12.5">
      <c r="A639" s="48"/>
      <c r="B639" s="48"/>
      <c r="C639" s="48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</row>
    <row r="640" spans="1:42" ht="12.5">
      <c r="A640" s="48"/>
      <c r="B640" s="48"/>
      <c r="C640" s="48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</row>
    <row r="641" spans="1:42" ht="12.5">
      <c r="A641" s="48"/>
      <c r="B641" s="48"/>
      <c r="C641" s="48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</row>
    <row r="642" spans="1:42" ht="12.5">
      <c r="A642" s="48"/>
      <c r="B642" s="48"/>
      <c r="C642" s="48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</row>
    <row r="643" spans="1:42" ht="12.5">
      <c r="A643" s="48"/>
      <c r="B643" s="48"/>
      <c r="C643" s="48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</row>
    <row r="644" spans="1:42" ht="12.5">
      <c r="A644" s="48"/>
      <c r="B644" s="48"/>
      <c r="C644" s="48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</row>
    <row r="645" spans="1:42" ht="12.5">
      <c r="A645" s="48"/>
      <c r="B645" s="48"/>
      <c r="C645" s="48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</row>
    <row r="646" spans="1:42" ht="12.5">
      <c r="A646" s="48"/>
      <c r="B646" s="48"/>
      <c r="C646" s="48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</row>
    <row r="647" spans="1:42" ht="12.5">
      <c r="A647" s="48"/>
      <c r="B647" s="48"/>
      <c r="C647" s="48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</row>
    <row r="648" spans="1:42" ht="12.5">
      <c r="A648" s="48"/>
      <c r="B648" s="48"/>
      <c r="C648" s="48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</row>
    <row r="649" spans="1:42" ht="12.5">
      <c r="A649" s="48"/>
      <c r="B649" s="48"/>
      <c r="C649" s="48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</row>
    <row r="650" spans="1:42" ht="12.5">
      <c r="A650" s="48"/>
      <c r="B650" s="48"/>
      <c r="C650" s="48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</row>
    <row r="651" spans="1:42" ht="12.5">
      <c r="A651" s="48"/>
      <c r="B651" s="48"/>
      <c r="C651" s="48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</row>
    <row r="652" spans="1:42" ht="12.5">
      <c r="A652" s="48"/>
      <c r="B652" s="48"/>
      <c r="C652" s="48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</row>
    <row r="653" spans="1:42" ht="12.5">
      <c r="A653" s="48"/>
      <c r="B653" s="48"/>
      <c r="C653" s="48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</row>
    <row r="654" spans="1:42" ht="12.5">
      <c r="A654" s="48"/>
      <c r="B654" s="48"/>
      <c r="C654" s="48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</row>
    <row r="655" spans="1:42" ht="12.5">
      <c r="A655" s="48"/>
      <c r="B655" s="48"/>
      <c r="C655" s="48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</row>
    <row r="656" spans="1:42" ht="12.5">
      <c r="A656" s="48"/>
      <c r="B656" s="48"/>
      <c r="C656" s="48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</row>
    <row r="657" spans="1:42" ht="12.5">
      <c r="A657" s="48"/>
      <c r="B657" s="48"/>
      <c r="C657" s="48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</row>
    <row r="658" spans="1:42" ht="12.5">
      <c r="A658" s="48"/>
      <c r="B658" s="48"/>
      <c r="C658" s="48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</row>
    <row r="659" spans="1:42" ht="12.5">
      <c r="A659" s="48"/>
      <c r="B659" s="48"/>
      <c r="C659" s="48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</row>
    <row r="660" spans="1:42" ht="12.5">
      <c r="A660" s="48"/>
      <c r="B660" s="48"/>
      <c r="C660" s="48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</row>
    <row r="661" spans="1:42" ht="12.5">
      <c r="A661" s="48"/>
      <c r="B661" s="48"/>
      <c r="C661" s="48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</row>
    <row r="662" spans="1:42" ht="12.5">
      <c r="A662" s="48"/>
      <c r="B662" s="48"/>
      <c r="C662" s="48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</row>
    <row r="663" spans="1:42" ht="12.5">
      <c r="A663" s="48"/>
      <c r="B663" s="48"/>
      <c r="C663" s="48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</row>
    <row r="664" spans="1:42" ht="12.5">
      <c r="A664" s="48"/>
      <c r="B664" s="48"/>
      <c r="C664" s="48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</row>
    <row r="665" spans="1:42" ht="12.5">
      <c r="A665" s="48"/>
      <c r="B665" s="48"/>
      <c r="C665" s="48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</row>
    <row r="666" spans="1:42" ht="12.5">
      <c r="A666" s="48"/>
      <c r="B666" s="48"/>
      <c r="C666" s="48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</row>
    <row r="667" spans="1:42" ht="12.5">
      <c r="A667" s="48"/>
      <c r="B667" s="48"/>
      <c r="C667" s="48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</row>
    <row r="668" spans="1:42" ht="12.5">
      <c r="A668" s="48"/>
      <c r="B668" s="48"/>
      <c r="C668" s="48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</row>
    <row r="669" spans="1:42" ht="12.5">
      <c r="A669" s="48"/>
      <c r="B669" s="48"/>
      <c r="C669" s="48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</row>
    <row r="670" spans="1:42" ht="12.5">
      <c r="A670" s="48"/>
      <c r="B670" s="48"/>
      <c r="C670" s="48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</row>
    <row r="671" spans="1:42" ht="12.5">
      <c r="A671" s="48"/>
      <c r="B671" s="48"/>
      <c r="C671" s="48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</row>
    <row r="672" spans="1:42" ht="12.5">
      <c r="A672" s="48"/>
      <c r="B672" s="48"/>
      <c r="C672" s="48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</row>
    <row r="673" spans="1:42" ht="12.5">
      <c r="A673" s="48"/>
      <c r="B673" s="48"/>
      <c r="C673" s="48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</row>
    <row r="674" spans="1:42" ht="12.5">
      <c r="A674" s="48"/>
      <c r="B674" s="48"/>
      <c r="C674" s="48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</row>
    <row r="675" spans="1:42" ht="12.5">
      <c r="A675" s="48"/>
      <c r="B675" s="48"/>
      <c r="C675" s="48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</row>
    <row r="676" spans="1:42" ht="12.5">
      <c r="A676" s="48"/>
      <c r="B676" s="48"/>
      <c r="C676" s="48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</row>
    <row r="677" spans="1:42" ht="12.5">
      <c r="A677" s="48"/>
      <c r="B677" s="48"/>
      <c r="C677" s="48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</row>
    <row r="678" spans="1:42" ht="12.5">
      <c r="A678" s="48"/>
      <c r="B678" s="48"/>
      <c r="C678" s="48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</row>
    <row r="679" spans="1:42" ht="12.5">
      <c r="A679" s="48"/>
      <c r="B679" s="48"/>
      <c r="C679" s="48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</row>
    <row r="680" spans="1:42" ht="12.5">
      <c r="A680" s="48"/>
      <c r="B680" s="48"/>
      <c r="C680" s="48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</row>
    <row r="681" spans="1:42" ht="12.5">
      <c r="A681" s="48"/>
      <c r="B681" s="48"/>
      <c r="C681" s="48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</row>
    <row r="682" spans="1:42" ht="12.5">
      <c r="A682" s="48"/>
      <c r="B682" s="48"/>
      <c r="C682" s="48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</row>
    <row r="683" spans="1:42" ht="12.5">
      <c r="A683" s="48"/>
      <c r="B683" s="48"/>
      <c r="C683" s="48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</row>
    <row r="684" spans="1:42" ht="12.5">
      <c r="A684" s="48"/>
      <c r="B684" s="48"/>
      <c r="C684" s="48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</row>
    <row r="685" spans="1:42" ht="12.5">
      <c r="A685" s="48"/>
      <c r="B685" s="48"/>
      <c r="C685" s="48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</row>
    <row r="686" spans="1:42" ht="12.5">
      <c r="A686" s="48"/>
      <c r="B686" s="48"/>
      <c r="C686" s="48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</row>
    <row r="687" spans="1:42" ht="12.5">
      <c r="A687" s="48"/>
      <c r="B687" s="48"/>
      <c r="C687" s="48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</row>
    <row r="688" spans="1:42" ht="12.5">
      <c r="A688" s="48"/>
      <c r="B688" s="48"/>
      <c r="C688" s="48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</row>
    <row r="689" spans="1:42" ht="12.5">
      <c r="A689" s="48"/>
      <c r="B689" s="48"/>
      <c r="C689" s="48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</row>
    <row r="690" spans="1:42" ht="12.5">
      <c r="A690" s="48"/>
      <c r="B690" s="48"/>
      <c r="C690" s="48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</row>
    <row r="691" spans="1:42" ht="12.5">
      <c r="A691" s="48"/>
      <c r="B691" s="48"/>
      <c r="C691" s="48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</row>
    <row r="692" spans="1:42" ht="12.5">
      <c r="A692" s="48"/>
      <c r="B692" s="48"/>
      <c r="C692" s="48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</row>
    <row r="693" spans="1:42" ht="12.5">
      <c r="A693" s="48"/>
      <c r="B693" s="48"/>
      <c r="C693" s="48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</row>
    <row r="694" spans="1:42" ht="12.5">
      <c r="A694" s="48"/>
      <c r="B694" s="48"/>
      <c r="C694" s="48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</row>
    <row r="695" spans="1:42" ht="12.5">
      <c r="A695" s="48"/>
      <c r="B695" s="48"/>
      <c r="C695" s="48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</row>
    <row r="696" spans="1:42" ht="12.5">
      <c r="A696" s="48"/>
      <c r="B696" s="48"/>
      <c r="C696" s="48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</row>
    <row r="697" spans="1:42" ht="12.5">
      <c r="A697" s="48"/>
      <c r="B697" s="48"/>
      <c r="C697" s="48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</row>
    <row r="698" spans="1:42" ht="12.5">
      <c r="A698" s="48"/>
      <c r="B698" s="48"/>
      <c r="C698" s="48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</row>
    <row r="699" spans="1:42" ht="12.5">
      <c r="A699" s="48"/>
      <c r="B699" s="48"/>
      <c r="C699" s="48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</row>
    <row r="700" spans="1:42" ht="12.5">
      <c r="A700" s="48"/>
      <c r="B700" s="48"/>
      <c r="C700" s="48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</row>
    <row r="701" spans="1:42" ht="12.5">
      <c r="A701" s="48"/>
      <c r="B701" s="48"/>
      <c r="C701" s="48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</row>
    <row r="702" spans="1:42" ht="12.5">
      <c r="A702" s="48"/>
      <c r="B702" s="48"/>
      <c r="C702" s="48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</row>
    <row r="703" spans="1:42" ht="12.5">
      <c r="A703" s="48"/>
      <c r="B703" s="48"/>
      <c r="C703" s="48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</row>
    <row r="704" spans="1:42" ht="12.5">
      <c r="A704" s="48"/>
      <c r="B704" s="48"/>
      <c r="C704" s="48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</row>
    <row r="705" spans="1:42" ht="12.5">
      <c r="A705" s="48"/>
      <c r="B705" s="48"/>
      <c r="C705" s="48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</row>
    <row r="706" spans="1:42" ht="12.5">
      <c r="A706" s="48"/>
      <c r="B706" s="48"/>
      <c r="C706" s="48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</row>
    <row r="707" spans="1:42" ht="12.5">
      <c r="A707" s="48"/>
      <c r="B707" s="48"/>
      <c r="C707" s="48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</row>
    <row r="708" spans="1:42" ht="12.5">
      <c r="A708" s="48"/>
      <c r="B708" s="48"/>
      <c r="C708" s="48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</row>
    <row r="709" spans="1:42" ht="12.5">
      <c r="A709" s="48"/>
      <c r="B709" s="48"/>
      <c r="C709" s="48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</row>
    <row r="710" spans="1:42" ht="12.5">
      <c r="A710" s="48"/>
      <c r="B710" s="48"/>
      <c r="C710" s="48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</row>
    <row r="711" spans="1:42" ht="12.5">
      <c r="A711" s="48"/>
      <c r="B711" s="48"/>
      <c r="C711" s="48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</row>
    <row r="712" spans="1:42" ht="12.5">
      <c r="A712" s="48"/>
      <c r="B712" s="48"/>
      <c r="C712" s="48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</row>
    <row r="713" spans="1:42" ht="12.5">
      <c r="A713" s="48"/>
      <c r="B713" s="48"/>
      <c r="C713" s="48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</row>
    <row r="714" spans="1:42" ht="12.5">
      <c r="A714" s="48"/>
      <c r="B714" s="48"/>
      <c r="C714" s="48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</row>
    <row r="715" spans="1:42" ht="12.5">
      <c r="A715" s="48"/>
      <c r="B715" s="48"/>
      <c r="C715" s="48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</row>
    <row r="716" spans="1:42" ht="12.5">
      <c r="A716" s="48"/>
      <c r="B716" s="48"/>
      <c r="C716" s="48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</row>
    <row r="717" spans="1:42" ht="12.5">
      <c r="A717" s="48"/>
      <c r="B717" s="48"/>
      <c r="C717" s="48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</row>
    <row r="718" spans="1:42" ht="12.5">
      <c r="A718" s="48"/>
      <c r="B718" s="48"/>
      <c r="C718" s="48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</row>
    <row r="719" spans="1:42" ht="12.5">
      <c r="A719" s="48"/>
      <c r="B719" s="48"/>
      <c r="C719" s="48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</row>
    <row r="720" spans="1:42" ht="12.5">
      <c r="A720" s="48"/>
      <c r="B720" s="48"/>
      <c r="C720" s="48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</row>
    <row r="721" spans="1:42" ht="12.5">
      <c r="A721" s="48"/>
      <c r="B721" s="48"/>
      <c r="C721" s="48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</row>
    <row r="722" spans="1:42" ht="12.5">
      <c r="A722" s="48"/>
      <c r="B722" s="48"/>
      <c r="C722" s="48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</row>
    <row r="723" spans="1:42" ht="12.5">
      <c r="A723" s="48"/>
      <c r="B723" s="48"/>
      <c r="C723" s="48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</row>
    <row r="724" spans="1:42" ht="12.5">
      <c r="A724" s="48"/>
      <c r="B724" s="48"/>
      <c r="C724" s="48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</row>
    <row r="725" spans="1:42" ht="12.5">
      <c r="A725" s="48"/>
      <c r="B725" s="48"/>
      <c r="C725" s="48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</row>
    <row r="726" spans="1:42" ht="12.5">
      <c r="A726" s="48"/>
      <c r="B726" s="48"/>
      <c r="C726" s="48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</row>
    <row r="727" spans="1:42" ht="12.5">
      <c r="A727" s="48"/>
      <c r="B727" s="48"/>
      <c r="C727" s="48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</row>
    <row r="728" spans="1:42" ht="12.5">
      <c r="A728" s="48"/>
      <c r="B728" s="48"/>
      <c r="C728" s="48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</row>
    <row r="729" spans="1:42" ht="12.5">
      <c r="A729" s="48"/>
      <c r="B729" s="48"/>
      <c r="C729" s="48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</row>
    <row r="730" spans="1:42" ht="12.5">
      <c r="A730" s="48"/>
      <c r="B730" s="48"/>
      <c r="C730" s="48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</row>
    <row r="731" spans="1:42" ht="12.5">
      <c r="A731" s="48"/>
      <c r="B731" s="48"/>
      <c r="C731" s="48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</row>
    <row r="732" spans="1:42" ht="12.5">
      <c r="A732" s="48"/>
      <c r="B732" s="48"/>
      <c r="C732" s="48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</row>
    <row r="733" spans="1:42" ht="12.5">
      <c r="A733" s="48"/>
      <c r="B733" s="48"/>
      <c r="C733" s="48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</row>
    <row r="734" spans="1:42" ht="12.5">
      <c r="A734" s="48"/>
      <c r="B734" s="48"/>
      <c r="C734" s="48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</row>
    <row r="735" spans="1:42" ht="12.5">
      <c r="A735" s="48"/>
      <c r="B735" s="48"/>
      <c r="C735" s="48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</row>
    <row r="736" spans="1:42" ht="12.5">
      <c r="A736" s="48"/>
      <c r="B736" s="48"/>
      <c r="C736" s="48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</row>
    <row r="737" spans="1:42" ht="12.5">
      <c r="A737" s="48"/>
      <c r="B737" s="48"/>
      <c r="C737" s="48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</row>
    <row r="738" spans="1:42" ht="12.5">
      <c r="A738" s="48"/>
      <c r="B738" s="48"/>
      <c r="C738" s="48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</row>
    <row r="739" spans="1:42" ht="12.5">
      <c r="A739" s="48"/>
      <c r="B739" s="48"/>
      <c r="C739" s="48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</row>
    <row r="740" spans="1:42" ht="12.5">
      <c r="A740" s="48"/>
      <c r="B740" s="48"/>
      <c r="C740" s="48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</row>
    <row r="741" spans="1:42" ht="12.5">
      <c r="A741" s="48"/>
      <c r="B741" s="48"/>
      <c r="C741" s="48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</row>
    <row r="742" spans="1:42" ht="12.5">
      <c r="A742" s="48"/>
      <c r="B742" s="48"/>
      <c r="C742" s="48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</row>
    <row r="743" spans="1:42" ht="12.5">
      <c r="A743" s="48"/>
      <c r="B743" s="48"/>
      <c r="C743" s="48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</row>
    <row r="744" spans="1:42" ht="12.5">
      <c r="A744" s="48"/>
      <c r="B744" s="48"/>
      <c r="C744" s="48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</row>
    <row r="745" spans="1:42" ht="12.5">
      <c r="A745" s="48"/>
      <c r="B745" s="48"/>
      <c r="C745" s="48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</row>
    <row r="746" spans="1:42" ht="12.5">
      <c r="A746" s="48"/>
      <c r="B746" s="48"/>
      <c r="C746" s="48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</row>
    <row r="747" spans="1:42" ht="12.5">
      <c r="A747" s="48"/>
      <c r="B747" s="48"/>
      <c r="C747" s="48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</row>
    <row r="748" spans="1:42" ht="12.5">
      <c r="A748" s="48"/>
      <c r="B748" s="48"/>
      <c r="C748" s="48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</row>
    <row r="749" spans="1:42" ht="12.5">
      <c r="A749" s="48"/>
      <c r="B749" s="48"/>
      <c r="C749" s="48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</row>
    <row r="750" spans="1:42" ht="12.5">
      <c r="A750" s="48"/>
      <c r="B750" s="48"/>
      <c r="C750" s="48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</row>
    <row r="751" spans="1:42" ht="12.5">
      <c r="A751" s="48"/>
      <c r="B751" s="48"/>
      <c r="C751" s="48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</row>
    <row r="752" spans="1:42" ht="12.5">
      <c r="A752" s="48"/>
      <c r="B752" s="48"/>
      <c r="C752" s="48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</row>
    <row r="753" spans="1:42" ht="12.5">
      <c r="A753" s="48"/>
      <c r="B753" s="48"/>
      <c r="C753" s="48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</row>
    <row r="754" spans="1:42" ht="12.5">
      <c r="A754" s="48"/>
      <c r="B754" s="48"/>
      <c r="C754" s="48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</row>
    <row r="755" spans="1:42" ht="12.5">
      <c r="A755" s="48"/>
      <c r="B755" s="48"/>
      <c r="C755" s="48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</row>
    <row r="756" spans="1:42" ht="12.5">
      <c r="A756" s="48"/>
      <c r="B756" s="48"/>
      <c r="C756" s="48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</row>
    <row r="757" spans="1:42" ht="12.5">
      <c r="A757" s="48"/>
      <c r="B757" s="48"/>
      <c r="C757" s="48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</row>
    <row r="758" spans="1:42" ht="12.5">
      <c r="A758" s="48"/>
      <c r="B758" s="48"/>
      <c r="C758" s="48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</row>
    <row r="759" spans="1:42" ht="12.5">
      <c r="A759" s="48"/>
      <c r="B759" s="48"/>
      <c r="C759" s="48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</row>
    <row r="760" spans="1:42" ht="12.5">
      <c r="A760" s="48"/>
      <c r="B760" s="48"/>
      <c r="C760" s="48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</row>
    <row r="761" spans="1:42" ht="12.5">
      <c r="A761" s="48"/>
      <c r="B761" s="48"/>
      <c r="C761" s="48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</row>
    <row r="762" spans="1:42" ht="12.5">
      <c r="A762" s="48"/>
      <c r="B762" s="48"/>
      <c r="C762" s="48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</row>
    <row r="763" spans="1:42" ht="12.5">
      <c r="A763" s="48"/>
      <c r="B763" s="48"/>
      <c r="C763" s="48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</row>
  </sheetData>
  <sheetProtection algorithmName="SHA-512" hashValue="W3Piaq2sTuKxCGM3tQrNlyipH8bkVVw0ISPSiUkd/lQ6erDd7e96IDcwur1N6ly42FqHqGPcFmhYxH3MsZgDIg==" saltValue="ZEFpGsYcUunEpxRC8WJrmg==" spinCount="100000" sheet="1" objects="1" scenarios="1" formatCells="0" formatColumns="0" formatRows="0"/>
  <mergeCells count="26">
    <mergeCell ref="AH56:AJ56"/>
    <mergeCell ref="AK56:AM56"/>
    <mergeCell ref="C74:O74"/>
    <mergeCell ref="C80:O80"/>
    <mergeCell ref="D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E56:AG56"/>
    <mergeCell ref="Y2:AA2"/>
    <mergeCell ref="AB2:AD2"/>
    <mergeCell ref="AE2:AG2"/>
    <mergeCell ref="AH2:AJ2"/>
    <mergeCell ref="AK2:AM2"/>
    <mergeCell ref="S2:U2"/>
    <mergeCell ref="V2:X2"/>
    <mergeCell ref="D2:F2"/>
    <mergeCell ref="G2:I2"/>
    <mergeCell ref="J2:L2"/>
    <mergeCell ref="M2:O2"/>
    <mergeCell ref="P2:R2"/>
  </mergeCells>
  <conditionalFormatting sqref="A1">
    <cfRule type="cellIs" dxfId="137" priority="1" operator="equal">
      <formula>0</formula>
    </cfRule>
  </conditionalFormatting>
  <conditionalFormatting sqref="C75:O85">
    <cfRule type="cellIs" dxfId="136" priority="5" operator="lessThan">
      <formula>2</formula>
    </cfRule>
    <cfRule type="cellIs" dxfId="135" priority="3" operator="lessThan">
      <formula>1</formula>
    </cfRule>
    <cfRule type="cellIs" dxfId="134" priority="4" operator="equal">
      <formula>"N/A"</formula>
    </cfRule>
    <cfRule type="cellIs" dxfId="133" priority="9" operator="lessThan">
      <formula>6</formula>
    </cfRule>
    <cfRule type="cellIs" dxfId="132" priority="6" operator="lessThan">
      <formula>3</formula>
    </cfRule>
    <cfRule type="cellIs" dxfId="131" priority="7" operator="lessThan">
      <formula>4</formula>
    </cfRule>
    <cfRule type="cellIs" dxfId="130" priority="8" operator="lessThan">
      <formula>5</formula>
    </cfRule>
  </conditionalFormatting>
  <conditionalFormatting sqref="D4:AM67">
    <cfRule type="cellIs" dxfId="129" priority="2" operator="equal">
      <formula>0</formula>
    </cfRule>
  </conditionalFormatting>
  <pageMargins left="0.7" right="0.7" top="0.75" bottom="0.75" header="0.3" footer="0.3"/>
  <pageSetup orientation="portrait" r:id="rId1"/>
  <ignoredErrors>
    <ignoredError sqref="S4:AM28 S30:AM54" formulaRange="1"/>
    <ignoredError sqref="AD57:AD67 T57:AA67 AG57:AJ67" formula="1"/>
  </ignoredErrors>
  <drawing r:id="rId2"/>
  <tableParts count="2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80000"/>
    <outlinePr summaryBelow="0" summaryRight="0"/>
  </sheetPr>
  <dimension ref="A1:Z1005"/>
  <sheetViews>
    <sheetView topLeftCell="B9" workbookViewId="0">
      <selection activeCell="A14" sqref="A14"/>
    </sheetView>
  </sheetViews>
  <sheetFormatPr defaultColWidth="12.7265625" defaultRowHeight="15.75" customHeight="1"/>
  <cols>
    <col min="1" max="1" width="79.26953125" style="6" customWidth="1"/>
    <col min="2" max="3" width="12.7265625" style="6"/>
    <col min="4" max="4" width="12.7265625" style="16"/>
    <col min="5" max="5" width="23.26953125" style="16" customWidth="1"/>
    <col min="6" max="6" width="12.7265625" style="16"/>
    <col min="7" max="7" width="18.26953125" style="16" customWidth="1"/>
    <col min="8" max="16384" width="12.7265625" style="6"/>
  </cols>
  <sheetData>
    <row r="1" spans="1:26" ht="35.15" customHeight="1">
      <c r="A1" s="192" t="s">
        <v>109</v>
      </c>
      <c r="B1" s="193"/>
      <c r="C1" s="193"/>
      <c r="D1" s="193"/>
      <c r="E1" s="193"/>
      <c r="F1" s="193"/>
      <c r="G1" s="19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15" customHeight="1">
      <c r="A2" s="7" t="s">
        <v>110</v>
      </c>
      <c r="B2" s="8" t="s">
        <v>111</v>
      </c>
      <c r="C2" s="9" t="s">
        <v>112</v>
      </c>
      <c r="D2" s="11" t="s">
        <v>113</v>
      </c>
      <c r="E2" s="12" t="s">
        <v>114</v>
      </c>
      <c r="F2" s="13" t="s">
        <v>115</v>
      </c>
      <c r="G2" s="14" t="s">
        <v>114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15" customHeight="1">
      <c r="A3" s="194" t="s">
        <v>0</v>
      </c>
      <c r="B3" s="195"/>
      <c r="C3" s="195"/>
      <c r="D3" s="195"/>
      <c r="E3" s="195"/>
      <c r="F3" s="195"/>
      <c r="G3" s="19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">
      <c r="A4" s="4" t="s">
        <v>129</v>
      </c>
      <c r="B4" s="4" t="s">
        <v>116</v>
      </c>
      <c r="C4" s="5" t="s">
        <v>117</v>
      </c>
      <c r="D4" s="19" t="s">
        <v>137</v>
      </c>
      <c r="E4" s="2"/>
      <c r="F4" s="19" t="s">
        <v>137</v>
      </c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">
      <c r="A5" s="4" t="s">
        <v>130</v>
      </c>
      <c r="B5" s="4" t="s">
        <v>116</v>
      </c>
      <c r="C5" s="5" t="s">
        <v>118</v>
      </c>
      <c r="D5" s="19" t="s">
        <v>137</v>
      </c>
      <c r="E5" s="2"/>
      <c r="F5" s="19" t="s">
        <v>137</v>
      </c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5">
      <c r="A6" s="197" t="s">
        <v>55</v>
      </c>
      <c r="B6" s="198"/>
      <c r="C6" s="198"/>
      <c r="D6" s="198"/>
      <c r="E6" s="198"/>
      <c r="F6" s="198"/>
      <c r="G6" s="19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">
      <c r="A7" s="4" t="s">
        <v>131</v>
      </c>
      <c r="B7" s="4" t="s">
        <v>119</v>
      </c>
      <c r="C7" s="5" t="s">
        <v>120</v>
      </c>
      <c r="D7" s="19" t="s">
        <v>137</v>
      </c>
      <c r="E7" s="3"/>
      <c r="F7" s="19" t="s">
        <v>137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">
      <c r="A8" s="4" t="s">
        <v>132</v>
      </c>
      <c r="B8" s="4" t="s">
        <v>119</v>
      </c>
      <c r="C8" s="5" t="s">
        <v>121</v>
      </c>
      <c r="D8" s="19" t="s">
        <v>137</v>
      </c>
      <c r="E8" s="3"/>
      <c r="F8" s="19" t="s">
        <v>137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1.5">
      <c r="A9" s="4" t="s">
        <v>133</v>
      </c>
      <c r="B9" s="4" t="s">
        <v>119</v>
      </c>
      <c r="C9" s="5" t="s">
        <v>122</v>
      </c>
      <c r="D9" s="19" t="s">
        <v>137</v>
      </c>
      <c r="E9" s="3"/>
      <c r="F9" s="19" t="s">
        <v>137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5">
      <c r="A10" s="197" t="s">
        <v>123</v>
      </c>
      <c r="B10" s="198"/>
      <c r="C10" s="198"/>
      <c r="D10" s="198"/>
      <c r="E10" s="198"/>
      <c r="F10" s="198"/>
      <c r="G10" s="19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">
      <c r="A11" s="4" t="s">
        <v>134</v>
      </c>
      <c r="B11" s="4" t="s">
        <v>124</v>
      </c>
      <c r="C11" s="5" t="s">
        <v>125</v>
      </c>
      <c r="D11" s="19" t="s">
        <v>137</v>
      </c>
      <c r="E11" s="3"/>
      <c r="F11" s="19" t="s">
        <v>137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">
      <c r="A12" s="4" t="s">
        <v>135</v>
      </c>
      <c r="B12" s="4" t="s">
        <v>124</v>
      </c>
      <c r="C12" s="5" t="s">
        <v>126</v>
      </c>
      <c r="D12" s="19" t="s">
        <v>137</v>
      </c>
      <c r="E12" s="3"/>
      <c r="F12" s="19" t="s">
        <v>137</v>
      </c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">
      <c r="A13" s="4" t="s">
        <v>136</v>
      </c>
      <c r="B13" s="4" t="s">
        <v>127</v>
      </c>
      <c r="C13" s="5" t="s">
        <v>128</v>
      </c>
      <c r="D13" s="19" t="s">
        <v>137</v>
      </c>
      <c r="E13" s="2"/>
      <c r="F13" s="19" t="s">
        <v>137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5">
      <c r="A14" s="1"/>
      <c r="B14" s="1"/>
      <c r="C14" s="1"/>
      <c r="D14" s="15"/>
      <c r="E14" s="15"/>
      <c r="F14" s="15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5"/>
      <c r="E15" s="15"/>
      <c r="F15" s="15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5"/>
      <c r="E16" s="15"/>
      <c r="F16" s="15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5"/>
      <c r="E17" s="15"/>
      <c r="F17" s="15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5"/>
      <c r="E18" s="15"/>
      <c r="F18" s="15"/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7" t="s">
        <v>137</v>
      </c>
      <c r="E19" s="15"/>
      <c r="F19" s="15"/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8" t="s">
        <v>138</v>
      </c>
      <c r="E20" s="15"/>
      <c r="F20" s="15"/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5"/>
      <c r="E21" s="15"/>
      <c r="F21" s="15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5"/>
      <c r="E22" s="15"/>
      <c r="F22" s="15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5"/>
      <c r="E23" s="15"/>
      <c r="F23" s="15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5"/>
      <c r="E25" s="15"/>
      <c r="F25" s="15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5"/>
      <c r="E26" s="15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5"/>
      <c r="E27" s="15"/>
      <c r="F27" s="15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5"/>
      <c r="E28" s="15"/>
      <c r="F28" s="15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5"/>
      <c r="E29" s="15"/>
      <c r="F29" s="15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5"/>
      <c r="E30" s="15"/>
      <c r="F30" s="15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5"/>
      <c r="E31" s="15"/>
      <c r="F31" s="15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5"/>
      <c r="E32" s="15"/>
      <c r="F32" s="15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5"/>
      <c r="E33" s="15"/>
      <c r="F33" s="15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5"/>
      <c r="E34" s="15"/>
      <c r="F34" s="15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5"/>
      <c r="E35" s="15"/>
      <c r="F35" s="15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5"/>
      <c r="E36" s="15"/>
      <c r="F36" s="15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5"/>
      <c r="E37" s="15"/>
      <c r="F37" s="15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5"/>
      <c r="E38" s="15"/>
      <c r="F38" s="15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5"/>
      <c r="E39" s="15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5"/>
      <c r="E40" s="15"/>
      <c r="F40" s="15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5"/>
      <c r="E41" s="15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5"/>
      <c r="E42" s="15"/>
      <c r="F42" s="15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5"/>
      <c r="E43" s="15"/>
      <c r="F43" s="15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5"/>
      <c r="E44" s="15"/>
      <c r="F44" s="15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5"/>
      <c r="E45" s="15"/>
      <c r="F45" s="15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5"/>
      <c r="E46" s="15"/>
      <c r="F46" s="15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5"/>
      <c r="E47" s="15"/>
      <c r="F47" s="15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5">
      <c r="A48" s="1"/>
      <c r="B48" s="1"/>
      <c r="C48" s="1"/>
      <c r="D48" s="15"/>
      <c r="E48" s="15"/>
      <c r="F48" s="15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5">
      <c r="A49" s="1"/>
      <c r="B49" s="1"/>
      <c r="C49" s="1"/>
      <c r="D49" s="15"/>
      <c r="E49" s="15"/>
      <c r="F49" s="15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5">
      <c r="A50" s="1"/>
      <c r="B50" s="1"/>
      <c r="C50" s="1"/>
      <c r="D50" s="15"/>
      <c r="E50" s="15"/>
      <c r="F50" s="15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5">
      <c r="A51" s="1"/>
      <c r="B51" s="1"/>
      <c r="C51" s="1"/>
      <c r="D51" s="15"/>
      <c r="E51" s="15"/>
      <c r="F51" s="15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5">
      <c r="A52" s="1"/>
      <c r="B52" s="1"/>
      <c r="C52" s="1"/>
      <c r="D52" s="15"/>
      <c r="E52" s="15"/>
      <c r="F52" s="15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5">
      <c r="A53" s="1"/>
      <c r="B53" s="1"/>
      <c r="C53" s="1"/>
      <c r="D53" s="15"/>
      <c r="E53" s="15"/>
      <c r="F53" s="15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5">
      <c r="A54" s="1"/>
      <c r="B54" s="1"/>
      <c r="C54" s="1"/>
      <c r="D54" s="15"/>
      <c r="E54" s="15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5">
      <c r="A55" s="1"/>
      <c r="B55" s="1"/>
      <c r="C55" s="1"/>
      <c r="D55" s="15"/>
      <c r="E55" s="15"/>
      <c r="F55" s="15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5">
      <c r="A56" s="1"/>
      <c r="B56" s="1"/>
      <c r="C56" s="1"/>
      <c r="D56" s="15"/>
      <c r="E56" s="15"/>
      <c r="F56" s="15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5">
      <c r="A57" s="1"/>
      <c r="B57" s="1"/>
      <c r="C57" s="1"/>
      <c r="D57" s="15"/>
      <c r="E57" s="15"/>
      <c r="F57" s="15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5">
      <c r="A58" s="1"/>
      <c r="B58" s="1"/>
      <c r="C58" s="1"/>
      <c r="D58" s="15"/>
      <c r="E58" s="15"/>
      <c r="F58" s="15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5">
      <c r="A59" s="1"/>
      <c r="B59" s="1"/>
      <c r="C59" s="1"/>
      <c r="D59" s="15"/>
      <c r="E59" s="15"/>
      <c r="F59" s="15"/>
      <c r="G59" s="1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5">
      <c r="A60" s="1"/>
      <c r="B60" s="1"/>
      <c r="C60" s="1"/>
      <c r="D60" s="15"/>
      <c r="E60" s="15"/>
      <c r="F60" s="15"/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5">
      <c r="A61" s="1"/>
      <c r="B61" s="1"/>
      <c r="C61" s="1"/>
      <c r="D61" s="15"/>
      <c r="E61" s="15"/>
      <c r="F61" s="15"/>
      <c r="G61" s="1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5">
      <c r="A62" s="1"/>
      <c r="B62" s="1"/>
      <c r="C62" s="1"/>
      <c r="D62" s="15"/>
      <c r="E62" s="15"/>
      <c r="F62" s="15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5">
      <c r="A63" s="1"/>
      <c r="B63" s="1"/>
      <c r="C63" s="1"/>
      <c r="D63" s="15"/>
      <c r="E63" s="15"/>
      <c r="F63" s="15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5">
      <c r="A64" s="1"/>
      <c r="B64" s="1"/>
      <c r="C64" s="1"/>
      <c r="D64" s="15"/>
      <c r="E64" s="15"/>
      <c r="F64" s="15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5">
      <c r="A65" s="1"/>
      <c r="B65" s="1"/>
      <c r="C65" s="1"/>
      <c r="D65" s="15"/>
      <c r="E65" s="15"/>
      <c r="F65" s="15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5">
      <c r="A66" s="1"/>
      <c r="B66" s="1"/>
      <c r="C66" s="1"/>
      <c r="D66" s="15"/>
      <c r="E66" s="15"/>
      <c r="F66" s="15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5">
      <c r="A67" s="1"/>
      <c r="B67" s="1"/>
      <c r="C67" s="1"/>
      <c r="D67" s="15"/>
      <c r="E67" s="15"/>
      <c r="F67" s="15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5">
      <c r="A68" s="1"/>
      <c r="B68" s="1"/>
      <c r="C68" s="1"/>
      <c r="D68" s="15"/>
      <c r="E68" s="15"/>
      <c r="F68" s="15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5">
      <c r="A69" s="1"/>
      <c r="B69" s="1"/>
      <c r="C69" s="1"/>
      <c r="D69" s="15"/>
      <c r="E69" s="15"/>
      <c r="F69" s="15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5">
      <c r="A70" s="1"/>
      <c r="B70" s="1"/>
      <c r="C70" s="1"/>
      <c r="D70" s="15"/>
      <c r="E70" s="15"/>
      <c r="F70" s="15"/>
      <c r="G70" s="1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5">
      <c r="A71" s="1"/>
      <c r="B71" s="1"/>
      <c r="C71" s="1"/>
      <c r="D71" s="15"/>
      <c r="E71" s="15"/>
      <c r="F71" s="15"/>
      <c r="G71" s="1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5">
      <c r="A72" s="1"/>
      <c r="B72" s="1"/>
      <c r="C72" s="1"/>
      <c r="D72" s="15"/>
      <c r="E72" s="15"/>
      <c r="F72" s="15"/>
      <c r="G72" s="1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5">
      <c r="A73" s="1"/>
      <c r="B73" s="1"/>
      <c r="C73" s="1"/>
      <c r="D73" s="15"/>
      <c r="E73" s="15"/>
      <c r="F73" s="15"/>
      <c r="G73" s="1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5">
      <c r="A74" s="1"/>
      <c r="B74" s="1"/>
      <c r="C74" s="1"/>
      <c r="D74" s="15"/>
      <c r="E74" s="15"/>
      <c r="F74" s="15"/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5">
      <c r="A75" s="1"/>
      <c r="B75" s="1"/>
      <c r="C75" s="1"/>
      <c r="D75" s="15"/>
      <c r="E75" s="15"/>
      <c r="F75" s="15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5">
      <c r="A76" s="1"/>
      <c r="B76" s="1"/>
      <c r="C76" s="1"/>
      <c r="D76" s="15"/>
      <c r="E76" s="15"/>
      <c r="F76" s="15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5">
      <c r="A77" s="1"/>
      <c r="B77" s="1"/>
      <c r="C77" s="1"/>
      <c r="D77" s="15"/>
      <c r="E77" s="15"/>
      <c r="F77" s="15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5">
      <c r="A78" s="1"/>
      <c r="B78" s="1"/>
      <c r="C78" s="1"/>
      <c r="D78" s="15"/>
      <c r="E78" s="15"/>
      <c r="F78" s="15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5">
      <c r="A79" s="1"/>
      <c r="B79" s="1"/>
      <c r="C79" s="1"/>
      <c r="D79" s="15"/>
      <c r="E79" s="15"/>
      <c r="F79" s="15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5">
      <c r="A80" s="1"/>
      <c r="B80" s="1"/>
      <c r="C80" s="1"/>
      <c r="D80" s="15"/>
      <c r="E80" s="15"/>
      <c r="F80" s="15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5">
      <c r="A81" s="1"/>
      <c r="B81" s="1"/>
      <c r="C81" s="1"/>
      <c r="D81" s="15"/>
      <c r="E81" s="15"/>
      <c r="F81" s="15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5">
      <c r="A82" s="1"/>
      <c r="B82" s="1"/>
      <c r="C82" s="1"/>
      <c r="D82" s="15"/>
      <c r="E82" s="15"/>
      <c r="F82" s="15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5">
      <c r="A83" s="1"/>
      <c r="B83" s="1"/>
      <c r="C83" s="1"/>
      <c r="D83" s="15"/>
      <c r="E83" s="15"/>
      <c r="F83" s="15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5">
      <c r="A84" s="1"/>
      <c r="B84" s="1"/>
      <c r="C84" s="1"/>
      <c r="D84" s="15"/>
      <c r="E84" s="15"/>
      <c r="F84" s="15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5">
      <c r="A85" s="1"/>
      <c r="B85" s="1"/>
      <c r="C85" s="1"/>
      <c r="D85" s="15"/>
      <c r="E85" s="15"/>
      <c r="F85" s="15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5">
      <c r="A86" s="1"/>
      <c r="B86" s="1"/>
      <c r="C86" s="1"/>
      <c r="D86" s="15"/>
      <c r="E86" s="15"/>
      <c r="F86" s="15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5">
      <c r="A87" s="1"/>
      <c r="B87" s="1"/>
      <c r="C87" s="1"/>
      <c r="D87" s="15"/>
      <c r="E87" s="15"/>
      <c r="F87" s="15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5">
      <c r="A88" s="1"/>
      <c r="B88" s="1"/>
      <c r="C88" s="1"/>
      <c r="D88" s="15"/>
      <c r="E88" s="15"/>
      <c r="F88" s="15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5">
      <c r="A89" s="1"/>
      <c r="B89" s="1"/>
      <c r="C89" s="1"/>
      <c r="D89" s="15"/>
      <c r="E89" s="15"/>
      <c r="F89" s="15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5">
      <c r="A90" s="1"/>
      <c r="B90" s="1"/>
      <c r="C90" s="1"/>
      <c r="D90" s="15"/>
      <c r="E90" s="15"/>
      <c r="F90" s="15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5">
      <c r="A91" s="1"/>
      <c r="B91" s="1"/>
      <c r="C91" s="1"/>
      <c r="D91" s="15"/>
      <c r="E91" s="15"/>
      <c r="F91" s="15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5">
      <c r="A92" s="1"/>
      <c r="B92" s="1"/>
      <c r="C92" s="1"/>
      <c r="D92" s="15"/>
      <c r="E92" s="15"/>
      <c r="F92" s="15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5">
      <c r="A93" s="1"/>
      <c r="B93" s="1"/>
      <c r="C93" s="1"/>
      <c r="D93" s="15"/>
      <c r="E93" s="15"/>
      <c r="F93" s="15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5">
      <c r="A94" s="1"/>
      <c r="B94" s="1"/>
      <c r="C94" s="1"/>
      <c r="D94" s="15"/>
      <c r="E94" s="15"/>
      <c r="F94" s="15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5">
      <c r="A95" s="1"/>
      <c r="B95" s="1"/>
      <c r="C95" s="1"/>
      <c r="D95" s="15"/>
      <c r="E95" s="15"/>
      <c r="F95" s="15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5">
      <c r="A96" s="1"/>
      <c r="B96" s="1"/>
      <c r="C96" s="1"/>
      <c r="D96" s="15"/>
      <c r="E96" s="15"/>
      <c r="F96" s="15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5">
      <c r="A97" s="1"/>
      <c r="B97" s="1"/>
      <c r="C97" s="1"/>
      <c r="D97" s="15"/>
      <c r="E97" s="15"/>
      <c r="F97" s="15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5">
      <c r="A98" s="1"/>
      <c r="B98" s="1"/>
      <c r="C98" s="1"/>
      <c r="D98" s="15"/>
      <c r="E98" s="15"/>
      <c r="F98" s="15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5">
      <c r="A99" s="1"/>
      <c r="B99" s="1"/>
      <c r="C99" s="1"/>
      <c r="D99" s="15"/>
      <c r="E99" s="15"/>
      <c r="F99" s="15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5">
      <c r="A100" s="1"/>
      <c r="B100" s="1"/>
      <c r="C100" s="1"/>
      <c r="D100" s="15"/>
      <c r="E100" s="15"/>
      <c r="F100" s="15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5">
      <c r="A101" s="1"/>
      <c r="B101" s="1"/>
      <c r="C101" s="1"/>
      <c r="D101" s="15"/>
      <c r="E101" s="15"/>
      <c r="F101" s="15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5">
      <c r="A102" s="1"/>
      <c r="B102" s="1"/>
      <c r="C102" s="1"/>
      <c r="D102" s="15"/>
      <c r="E102" s="15"/>
      <c r="F102" s="15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5">
      <c r="A103" s="1"/>
      <c r="B103" s="1"/>
      <c r="C103" s="1"/>
      <c r="D103" s="15"/>
      <c r="E103" s="15"/>
      <c r="F103" s="15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5">
      <c r="A104" s="1"/>
      <c r="B104" s="1"/>
      <c r="C104" s="1"/>
      <c r="D104" s="15"/>
      <c r="E104" s="15"/>
      <c r="F104" s="15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5">
      <c r="A105" s="1"/>
      <c r="B105" s="1"/>
      <c r="C105" s="1"/>
      <c r="D105" s="15"/>
      <c r="E105" s="15"/>
      <c r="F105" s="15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5">
      <c r="A106" s="1"/>
      <c r="B106" s="1"/>
      <c r="C106" s="1"/>
      <c r="D106" s="15"/>
      <c r="E106" s="15"/>
      <c r="F106" s="15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5">
      <c r="A107" s="1"/>
      <c r="B107" s="1"/>
      <c r="C107" s="1"/>
      <c r="D107" s="15"/>
      <c r="E107" s="15"/>
      <c r="F107" s="15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5">
      <c r="A108" s="1"/>
      <c r="B108" s="1"/>
      <c r="C108" s="1"/>
      <c r="D108" s="15"/>
      <c r="E108" s="15"/>
      <c r="F108" s="15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5">
      <c r="A109" s="1"/>
      <c r="B109" s="1"/>
      <c r="C109" s="1"/>
      <c r="D109" s="15"/>
      <c r="E109" s="15"/>
      <c r="F109" s="15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5">
      <c r="A110" s="1"/>
      <c r="B110" s="1"/>
      <c r="C110" s="1"/>
      <c r="D110" s="15"/>
      <c r="E110" s="15"/>
      <c r="F110" s="15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5">
      <c r="A111" s="1"/>
      <c r="B111" s="1"/>
      <c r="C111" s="1"/>
      <c r="D111" s="15"/>
      <c r="E111" s="15"/>
      <c r="F111" s="15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5">
      <c r="A112" s="1"/>
      <c r="B112" s="1"/>
      <c r="C112" s="1"/>
      <c r="D112" s="15"/>
      <c r="E112" s="15"/>
      <c r="F112" s="15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5">
      <c r="A113" s="1"/>
      <c r="B113" s="1"/>
      <c r="C113" s="1"/>
      <c r="D113" s="15"/>
      <c r="E113" s="15"/>
      <c r="F113" s="15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5">
      <c r="A114" s="1"/>
      <c r="B114" s="1"/>
      <c r="C114" s="1"/>
      <c r="D114" s="15"/>
      <c r="E114" s="15"/>
      <c r="F114" s="15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5">
      <c r="A115" s="1"/>
      <c r="B115" s="1"/>
      <c r="C115" s="1"/>
      <c r="D115" s="15"/>
      <c r="E115" s="15"/>
      <c r="F115" s="15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5">
      <c r="A116" s="1"/>
      <c r="B116" s="1"/>
      <c r="C116" s="1"/>
      <c r="D116" s="15"/>
      <c r="E116" s="15"/>
      <c r="F116" s="15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5">
      <c r="A117" s="1"/>
      <c r="B117" s="1"/>
      <c r="C117" s="1"/>
      <c r="D117" s="15"/>
      <c r="E117" s="15"/>
      <c r="F117" s="15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5">
      <c r="A118" s="1"/>
      <c r="B118" s="1"/>
      <c r="C118" s="1"/>
      <c r="D118" s="15"/>
      <c r="E118" s="15"/>
      <c r="F118" s="15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5">
      <c r="A119" s="1"/>
      <c r="B119" s="1"/>
      <c r="C119" s="1"/>
      <c r="D119" s="15"/>
      <c r="E119" s="15"/>
      <c r="F119" s="15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5">
      <c r="A120" s="1"/>
      <c r="B120" s="1"/>
      <c r="C120" s="1"/>
      <c r="D120" s="15"/>
      <c r="E120" s="15"/>
      <c r="F120" s="15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5">
      <c r="A121" s="1"/>
      <c r="B121" s="1"/>
      <c r="C121" s="1"/>
      <c r="D121" s="15"/>
      <c r="E121" s="15"/>
      <c r="F121" s="15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5">
      <c r="A122" s="1"/>
      <c r="B122" s="1"/>
      <c r="C122" s="1"/>
      <c r="D122" s="15"/>
      <c r="E122" s="15"/>
      <c r="F122" s="15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5">
      <c r="A123" s="1"/>
      <c r="B123" s="1"/>
      <c r="C123" s="1"/>
      <c r="D123" s="15"/>
      <c r="E123" s="15"/>
      <c r="F123" s="15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5">
      <c r="A124" s="1"/>
      <c r="B124" s="1"/>
      <c r="C124" s="1"/>
      <c r="D124" s="15"/>
      <c r="E124" s="15"/>
      <c r="F124" s="15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5">
      <c r="A125" s="1"/>
      <c r="B125" s="1"/>
      <c r="C125" s="1"/>
      <c r="D125" s="15"/>
      <c r="E125" s="15"/>
      <c r="F125" s="15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5">
      <c r="A126" s="1"/>
      <c r="B126" s="1"/>
      <c r="C126" s="1"/>
      <c r="D126" s="15"/>
      <c r="E126" s="15"/>
      <c r="F126" s="15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5">
      <c r="A127" s="1"/>
      <c r="B127" s="1"/>
      <c r="C127" s="1"/>
      <c r="D127" s="15"/>
      <c r="E127" s="15"/>
      <c r="F127" s="15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5">
      <c r="A128" s="1"/>
      <c r="B128" s="1"/>
      <c r="C128" s="1"/>
      <c r="D128" s="15"/>
      <c r="E128" s="15"/>
      <c r="F128" s="15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5">
      <c r="A129" s="1"/>
      <c r="B129" s="1"/>
      <c r="C129" s="1"/>
      <c r="D129" s="15"/>
      <c r="E129" s="15"/>
      <c r="F129" s="15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5">
      <c r="A130" s="1"/>
      <c r="B130" s="1"/>
      <c r="C130" s="1"/>
      <c r="D130" s="15"/>
      <c r="E130" s="15"/>
      <c r="F130" s="15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5">
      <c r="A131" s="1"/>
      <c r="B131" s="1"/>
      <c r="C131" s="1"/>
      <c r="D131" s="15"/>
      <c r="E131" s="15"/>
      <c r="F131" s="15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5">
      <c r="A132" s="1"/>
      <c r="B132" s="1"/>
      <c r="C132" s="1"/>
      <c r="D132" s="15"/>
      <c r="E132" s="15"/>
      <c r="F132" s="15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5">
      <c r="A133" s="1"/>
      <c r="B133" s="1"/>
      <c r="C133" s="1"/>
      <c r="D133" s="15"/>
      <c r="E133" s="15"/>
      <c r="F133" s="15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5">
      <c r="A134" s="1"/>
      <c r="B134" s="1"/>
      <c r="C134" s="1"/>
      <c r="D134" s="15"/>
      <c r="E134" s="15"/>
      <c r="F134" s="15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5">
      <c r="A135" s="1"/>
      <c r="B135" s="1"/>
      <c r="C135" s="1"/>
      <c r="D135" s="15"/>
      <c r="E135" s="15"/>
      <c r="F135" s="15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5">
      <c r="A136" s="1"/>
      <c r="B136" s="1"/>
      <c r="C136" s="1"/>
      <c r="D136" s="15"/>
      <c r="E136" s="15"/>
      <c r="F136" s="15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5">
      <c r="A137" s="1"/>
      <c r="B137" s="1"/>
      <c r="C137" s="1"/>
      <c r="D137" s="15"/>
      <c r="E137" s="15"/>
      <c r="F137" s="15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5">
      <c r="A138" s="1"/>
      <c r="B138" s="1"/>
      <c r="C138" s="1"/>
      <c r="D138" s="15"/>
      <c r="E138" s="15"/>
      <c r="F138" s="15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5">
      <c r="A139" s="1"/>
      <c r="B139" s="1"/>
      <c r="C139" s="1"/>
      <c r="D139" s="15"/>
      <c r="E139" s="15"/>
      <c r="F139" s="15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5">
      <c r="A140" s="1"/>
      <c r="B140" s="1"/>
      <c r="C140" s="1"/>
      <c r="D140" s="15"/>
      <c r="E140" s="15"/>
      <c r="F140" s="15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5">
      <c r="A141" s="1"/>
      <c r="B141" s="1"/>
      <c r="C141" s="1"/>
      <c r="D141" s="15"/>
      <c r="E141" s="15"/>
      <c r="F141" s="15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5">
      <c r="A142" s="1"/>
      <c r="B142" s="1"/>
      <c r="C142" s="1"/>
      <c r="D142" s="15"/>
      <c r="E142" s="15"/>
      <c r="F142" s="15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5">
      <c r="A143" s="1"/>
      <c r="B143" s="1"/>
      <c r="C143" s="1"/>
      <c r="D143" s="15"/>
      <c r="E143" s="15"/>
      <c r="F143" s="15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5">
      <c r="A144" s="1"/>
      <c r="B144" s="1"/>
      <c r="C144" s="1"/>
      <c r="D144" s="15"/>
      <c r="E144" s="15"/>
      <c r="F144" s="15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5">
      <c r="A145" s="1"/>
      <c r="B145" s="1"/>
      <c r="C145" s="1"/>
      <c r="D145" s="15"/>
      <c r="E145" s="15"/>
      <c r="F145" s="15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5">
      <c r="A146" s="1"/>
      <c r="B146" s="1"/>
      <c r="C146" s="1"/>
      <c r="D146" s="15"/>
      <c r="E146" s="15"/>
      <c r="F146" s="15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5">
      <c r="A147" s="1"/>
      <c r="B147" s="1"/>
      <c r="C147" s="1"/>
      <c r="D147" s="15"/>
      <c r="E147" s="15"/>
      <c r="F147" s="15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5">
      <c r="A148" s="1"/>
      <c r="B148" s="1"/>
      <c r="C148" s="1"/>
      <c r="D148" s="15"/>
      <c r="E148" s="15"/>
      <c r="F148" s="15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5">
      <c r="A149" s="1"/>
      <c r="B149" s="1"/>
      <c r="C149" s="1"/>
      <c r="D149" s="15"/>
      <c r="E149" s="15"/>
      <c r="F149" s="15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5">
      <c r="A150" s="1"/>
      <c r="B150" s="1"/>
      <c r="C150" s="1"/>
      <c r="D150" s="15"/>
      <c r="E150" s="15"/>
      <c r="F150" s="15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5">
      <c r="A151" s="1"/>
      <c r="B151" s="1"/>
      <c r="C151" s="1"/>
      <c r="D151" s="15"/>
      <c r="E151" s="15"/>
      <c r="F151" s="15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5">
      <c r="A152" s="1"/>
      <c r="B152" s="1"/>
      <c r="C152" s="1"/>
      <c r="D152" s="15"/>
      <c r="E152" s="15"/>
      <c r="F152" s="15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5">
      <c r="A153" s="1"/>
      <c r="B153" s="1"/>
      <c r="C153" s="1"/>
      <c r="D153" s="15"/>
      <c r="E153" s="15"/>
      <c r="F153" s="15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5">
      <c r="A154" s="1"/>
      <c r="B154" s="1"/>
      <c r="C154" s="1"/>
      <c r="D154" s="15"/>
      <c r="E154" s="15"/>
      <c r="F154" s="15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5">
      <c r="A155" s="1"/>
      <c r="B155" s="1"/>
      <c r="C155" s="1"/>
      <c r="D155" s="15"/>
      <c r="E155" s="15"/>
      <c r="F155" s="15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5">
      <c r="A156" s="1"/>
      <c r="B156" s="1"/>
      <c r="C156" s="1"/>
      <c r="D156" s="15"/>
      <c r="E156" s="15"/>
      <c r="F156" s="15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5">
      <c r="A157" s="1"/>
      <c r="B157" s="1"/>
      <c r="C157" s="1"/>
      <c r="D157" s="15"/>
      <c r="E157" s="15"/>
      <c r="F157" s="15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5">
      <c r="A158" s="1"/>
      <c r="B158" s="1"/>
      <c r="C158" s="1"/>
      <c r="D158" s="15"/>
      <c r="E158" s="15"/>
      <c r="F158" s="15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5">
      <c r="A159" s="1"/>
      <c r="B159" s="1"/>
      <c r="C159" s="1"/>
      <c r="D159" s="15"/>
      <c r="E159" s="15"/>
      <c r="F159" s="15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5">
      <c r="A160" s="1"/>
      <c r="B160" s="1"/>
      <c r="C160" s="1"/>
      <c r="D160" s="15"/>
      <c r="E160" s="15"/>
      <c r="F160" s="15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5">
      <c r="A161" s="1"/>
      <c r="B161" s="1"/>
      <c r="C161" s="1"/>
      <c r="D161" s="15"/>
      <c r="E161" s="15"/>
      <c r="F161" s="15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5">
      <c r="A162" s="1"/>
      <c r="B162" s="1"/>
      <c r="C162" s="1"/>
      <c r="D162" s="15"/>
      <c r="E162" s="15"/>
      <c r="F162" s="15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5">
      <c r="A163" s="1"/>
      <c r="B163" s="1"/>
      <c r="C163" s="1"/>
      <c r="D163" s="15"/>
      <c r="E163" s="15"/>
      <c r="F163" s="15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5">
      <c r="A164" s="1"/>
      <c r="B164" s="1"/>
      <c r="C164" s="1"/>
      <c r="D164" s="15"/>
      <c r="E164" s="15"/>
      <c r="F164" s="15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5">
      <c r="A165" s="1"/>
      <c r="B165" s="1"/>
      <c r="C165" s="1"/>
      <c r="D165" s="15"/>
      <c r="E165" s="15"/>
      <c r="F165" s="15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5">
      <c r="A166" s="1"/>
      <c r="B166" s="1"/>
      <c r="C166" s="1"/>
      <c r="D166" s="15"/>
      <c r="E166" s="15"/>
      <c r="F166" s="15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5">
      <c r="A167" s="1"/>
      <c r="B167" s="1"/>
      <c r="C167" s="1"/>
      <c r="D167" s="15"/>
      <c r="E167" s="15"/>
      <c r="F167" s="15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5">
      <c r="A168" s="1"/>
      <c r="B168" s="1"/>
      <c r="C168" s="1"/>
      <c r="D168" s="15"/>
      <c r="E168" s="15"/>
      <c r="F168" s="15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5">
      <c r="A169" s="1"/>
      <c r="B169" s="1"/>
      <c r="C169" s="1"/>
      <c r="D169" s="15"/>
      <c r="E169" s="15"/>
      <c r="F169" s="15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5">
      <c r="A170" s="1"/>
      <c r="B170" s="1"/>
      <c r="C170" s="1"/>
      <c r="D170" s="15"/>
      <c r="E170" s="15"/>
      <c r="F170" s="15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5">
      <c r="A171" s="1"/>
      <c r="B171" s="1"/>
      <c r="C171" s="1"/>
      <c r="D171" s="15"/>
      <c r="E171" s="15"/>
      <c r="F171" s="15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5">
      <c r="A172" s="1"/>
      <c r="B172" s="1"/>
      <c r="C172" s="1"/>
      <c r="D172" s="15"/>
      <c r="E172" s="15"/>
      <c r="F172" s="15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5">
      <c r="A173" s="1"/>
      <c r="B173" s="1"/>
      <c r="C173" s="1"/>
      <c r="D173" s="15"/>
      <c r="E173" s="15"/>
      <c r="F173" s="15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5">
      <c r="A174" s="1"/>
      <c r="B174" s="1"/>
      <c r="C174" s="1"/>
      <c r="D174" s="15"/>
      <c r="E174" s="15"/>
      <c r="F174" s="15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5">
      <c r="A175" s="1"/>
      <c r="B175" s="1"/>
      <c r="C175" s="1"/>
      <c r="D175" s="15"/>
      <c r="E175" s="15"/>
      <c r="F175" s="15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5">
      <c r="A176" s="1"/>
      <c r="B176" s="1"/>
      <c r="C176" s="1"/>
      <c r="D176" s="15"/>
      <c r="E176" s="15"/>
      <c r="F176" s="15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5">
      <c r="A177" s="1"/>
      <c r="B177" s="1"/>
      <c r="C177" s="1"/>
      <c r="D177" s="15"/>
      <c r="E177" s="15"/>
      <c r="F177" s="15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5">
      <c r="A178" s="1"/>
      <c r="B178" s="1"/>
      <c r="C178" s="1"/>
      <c r="D178" s="15"/>
      <c r="E178" s="15"/>
      <c r="F178" s="15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5">
      <c r="A179" s="1"/>
      <c r="B179" s="1"/>
      <c r="C179" s="1"/>
      <c r="D179" s="15"/>
      <c r="E179" s="15"/>
      <c r="F179" s="15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5">
      <c r="A180" s="1"/>
      <c r="B180" s="1"/>
      <c r="C180" s="1"/>
      <c r="D180" s="15"/>
      <c r="E180" s="15"/>
      <c r="F180" s="15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5">
      <c r="A181" s="1"/>
      <c r="B181" s="1"/>
      <c r="C181" s="1"/>
      <c r="D181" s="15"/>
      <c r="E181" s="15"/>
      <c r="F181" s="15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5">
      <c r="A182" s="1"/>
      <c r="B182" s="1"/>
      <c r="C182" s="1"/>
      <c r="D182" s="15"/>
      <c r="E182" s="15"/>
      <c r="F182" s="15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5">
      <c r="A183" s="1"/>
      <c r="B183" s="1"/>
      <c r="C183" s="1"/>
      <c r="D183" s="15"/>
      <c r="E183" s="15"/>
      <c r="F183" s="15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5">
      <c r="A184" s="1"/>
      <c r="B184" s="1"/>
      <c r="C184" s="1"/>
      <c r="D184" s="15"/>
      <c r="E184" s="15"/>
      <c r="F184" s="15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5">
      <c r="A185" s="1"/>
      <c r="B185" s="1"/>
      <c r="C185" s="1"/>
      <c r="D185" s="15"/>
      <c r="E185" s="15"/>
      <c r="F185" s="15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5">
      <c r="A186" s="1"/>
      <c r="B186" s="1"/>
      <c r="C186" s="1"/>
      <c r="D186" s="15"/>
      <c r="E186" s="15"/>
      <c r="F186" s="15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5">
      <c r="A187" s="1"/>
      <c r="B187" s="1"/>
      <c r="C187" s="1"/>
      <c r="D187" s="15"/>
      <c r="E187" s="15"/>
      <c r="F187" s="15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5">
      <c r="A188" s="1"/>
      <c r="B188" s="1"/>
      <c r="C188" s="1"/>
      <c r="D188" s="15"/>
      <c r="E188" s="15"/>
      <c r="F188" s="15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5">
      <c r="A189" s="1"/>
      <c r="B189" s="1"/>
      <c r="C189" s="1"/>
      <c r="D189" s="15"/>
      <c r="E189" s="15"/>
      <c r="F189" s="15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5">
      <c r="A190" s="1"/>
      <c r="B190" s="1"/>
      <c r="C190" s="1"/>
      <c r="D190" s="15"/>
      <c r="E190" s="15"/>
      <c r="F190" s="15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5">
      <c r="A191" s="1"/>
      <c r="B191" s="1"/>
      <c r="C191" s="1"/>
      <c r="D191" s="15"/>
      <c r="E191" s="15"/>
      <c r="F191" s="15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5">
      <c r="A192" s="1"/>
      <c r="B192" s="1"/>
      <c r="C192" s="1"/>
      <c r="D192" s="15"/>
      <c r="E192" s="15"/>
      <c r="F192" s="15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5">
      <c r="A193" s="1"/>
      <c r="B193" s="1"/>
      <c r="C193" s="1"/>
      <c r="D193" s="15"/>
      <c r="E193" s="15"/>
      <c r="F193" s="15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5">
      <c r="A194" s="1"/>
      <c r="B194" s="1"/>
      <c r="C194" s="1"/>
      <c r="D194" s="15"/>
      <c r="E194" s="15"/>
      <c r="F194" s="15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5">
      <c r="A195" s="1"/>
      <c r="B195" s="1"/>
      <c r="C195" s="1"/>
      <c r="D195" s="15"/>
      <c r="E195" s="15"/>
      <c r="F195" s="15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5">
      <c r="A196" s="1"/>
      <c r="B196" s="1"/>
      <c r="C196" s="1"/>
      <c r="D196" s="15"/>
      <c r="E196" s="15"/>
      <c r="F196" s="15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5">
      <c r="A197" s="1"/>
      <c r="B197" s="1"/>
      <c r="C197" s="1"/>
      <c r="D197" s="15"/>
      <c r="E197" s="15"/>
      <c r="F197" s="15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5">
      <c r="A198" s="1"/>
      <c r="B198" s="1"/>
      <c r="C198" s="1"/>
      <c r="D198" s="15"/>
      <c r="E198" s="15"/>
      <c r="F198" s="15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5">
      <c r="A199" s="1"/>
      <c r="B199" s="1"/>
      <c r="C199" s="1"/>
      <c r="D199" s="15"/>
      <c r="E199" s="15"/>
      <c r="F199" s="15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5">
      <c r="A200" s="1"/>
      <c r="B200" s="1"/>
      <c r="C200" s="1"/>
      <c r="D200" s="15"/>
      <c r="E200" s="15"/>
      <c r="F200" s="15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5">
      <c r="A201" s="1"/>
      <c r="B201" s="1"/>
      <c r="C201" s="1"/>
      <c r="D201" s="15"/>
      <c r="E201" s="15"/>
      <c r="F201" s="15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5">
      <c r="A202" s="1"/>
      <c r="B202" s="1"/>
      <c r="C202" s="1"/>
      <c r="D202" s="15"/>
      <c r="E202" s="15"/>
      <c r="F202" s="15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5">
      <c r="A203" s="1"/>
      <c r="B203" s="1"/>
      <c r="C203" s="1"/>
      <c r="D203" s="15"/>
      <c r="E203" s="15"/>
      <c r="F203" s="15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5">
      <c r="A204" s="1"/>
      <c r="B204" s="1"/>
      <c r="C204" s="1"/>
      <c r="D204" s="15"/>
      <c r="E204" s="15"/>
      <c r="F204" s="15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5">
      <c r="A205" s="1"/>
      <c r="B205" s="1"/>
      <c r="C205" s="1"/>
      <c r="D205" s="15"/>
      <c r="E205" s="15"/>
      <c r="F205" s="15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5">
      <c r="A206" s="1"/>
      <c r="B206" s="1"/>
      <c r="C206" s="1"/>
      <c r="D206" s="15"/>
      <c r="E206" s="15"/>
      <c r="F206" s="15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5">
      <c r="A207" s="1"/>
      <c r="B207" s="1"/>
      <c r="C207" s="1"/>
      <c r="D207" s="15"/>
      <c r="E207" s="15"/>
      <c r="F207" s="15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5">
      <c r="A208" s="1"/>
      <c r="B208" s="1"/>
      <c r="C208" s="1"/>
      <c r="D208" s="15"/>
      <c r="E208" s="15"/>
      <c r="F208" s="15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5">
      <c r="A209" s="1"/>
      <c r="B209" s="1"/>
      <c r="C209" s="1"/>
      <c r="D209" s="15"/>
      <c r="E209" s="15"/>
      <c r="F209" s="15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5">
      <c r="A210" s="1"/>
      <c r="B210" s="1"/>
      <c r="C210" s="1"/>
      <c r="D210" s="15"/>
      <c r="E210" s="15"/>
      <c r="F210" s="15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5">
      <c r="A211" s="1"/>
      <c r="B211" s="1"/>
      <c r="C211" s="1"/>
      <c r="D211" s="15"/>
      <c r="E211" s="15"/>
      <c r="F211" s="15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5">
      <c r="A212" s="1"/>
      <c r="B212" s="1"/>
      <c r="C212" s="1"/>
      <c r="D212" s="15"/>
      <c r="E212" s="15"/>
      <c r="F212" s="15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5">
      <c r="A213" s="1"/>
      <c r="B213" s="1"/>
      <c r="C213" s="1"/>
      <c r="D213" s="15"/>
      <c r="E213" s="15"/>
      <c r="F213" s="15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5">
      <c r="A214" s="1"/>
      <c r="B214" s="1"/>
      <c r="C214" s="1"/>
      <c r="D214" s="15"/>
      <c r="E214" s="15"/>
      <c r="F214" s="15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5">
      <c r="A215" s="1"/>
      <c r="B215" s="1"/>
      <c r="C215" s="1"/>
      <c r="D215" s="15"/>
      <c r="E215" s="15"/>
      <c r="F215" s="15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5">
      <c r="A216" s="1"/>
      <c r="B216" s="1"/>
      <c r="C216" s="1"/>
      <c r="D216" s="15"/>
      <c r="E216" s="15"/>
      <c r="F216" s="15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5">
      <c r="A217" s="1"/>
      <c r="B217" s="1"/>
      <c r="C217" s="1"/>
      <c r="D217" s="15"/>
      <c r="E217" s="15"/>
      <c r="F217" s="15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5">
      <c r="A218" s="1"/>
      <c r="B218" s="1"/>
      <c r="C218" s="1"/>
      <c r="D218" s="15"/>
      <c r="E218" s="15"/>
      <c r="F218" s="15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5">
      <c r="A219" s="1"/>
      <c r="B219" s="1"/>
      <c r="C219" s="1"/>
      <c r="D219" s="15"/>
      <c r="E219" s="15"/>
      <c r="F219" s="15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5">
      <c r="A220" s="1"/>
      <c r="B220" s="1"/>
      <c r="C220" s="1"/>
      <c r="D220" s="15"/>
      <c r="E220" s="15"/>
      <c r="F220" s="15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5">
      <c r="A221" s="1"/>
      <c r="B221" s="1"/>
      <c r="C221" s="1"/>
      <c r="D221" s="15"/>
      <c r="E221" s="15"/>
      <c r="F221" s="15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5">
      <c r="A222" s="1"/>
      <c r="B222" s="1"/>
      <c r="C222" s="1"/>
      <c r="D222" s="15"/>
      <c r="E222" s="15"/>
      <c r="F222" s="15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5">
      <c r="A223" s="1"/>
      <c r="B223" s="1"/>
      <c r="C223" s="1"/>
      <c r="D223" s="15"/>
      <c r="E223" s="15"/>
      <c r="F223" s="15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5">
      <c r="A224" s="1"/>
      <c r="B224" s="1"/>
      <c r="C224" s="1"/>
      <c r="D224" s="15"/>
      <c r="E224" s="15"/>
      <c r="F224" s="15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5">
      <c r="A225" s="1"/>
      <c r="B225" s="1"/>
      <c r="C225" s="1"/>
      <c r="D225" s="15"/>
      <c r="E225" s="15"/>
      <c r="F225" s="15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5">
      <c r="A226" s="1"/>
      <c r="B226" s="1"/>
      <c r="C226" s="1"/>
      <c r="D226" s="15"/>
      <c r="E226" s="15"/>
      <c r="F226" s="15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5">
      <c r="A227" s="1"/>
      <c r="B227" s="1"/>
      <c r="C227" s="1"/>
      <c r="D227" s="15"/>
      <c r="E227" s="15"/>
      <c r="F227" s="15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5">
      <c r="A228" s="1"/>
      <c r="B228" s="1"/>
      <c r="C228" s="1"/>
      <c r="D228" s="15"/>
      <c r="E228" s="15"/>
      <c r="F228" s="15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5">
      <c r="A229" s="1"/>
      <c r="B229" s="1"/>
      <c r="C229" s="1"/>
      <c r="D229" s="15"/>
      <c r="E229" s="15"/>
      <c r="F229" s="15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5">
      <c r="A230" s="1"/>
      <c r="B230" s="1"/>
      <c r="C230" s="1"/>
      <c r="D230" s="15"/>
      <c r="E230" s="15"/>
      <c r="F230" s="15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5">
      <c r="A231" s="1"/>
      <c r="B231" s="1"/>
      <c r="C231" s="1"/>
      <c r="D231" s="15"/>
      <c r="E231" s="15"/>
      <c r="F231" s="15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5">
      <c r="A232" s="1"/>
      <c r="B232" s="1"/>
      <c r="C232" s="1"/>
      <c r="D232" s="15"/>
      <c r="E232" s="15"/>
      <c r="F232" s="15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5">
      <c r="A233" s="1"/>
      <c r="B233" s="1"/>
      <c r="C233" s="1"/>
      <c r="D233" s="15"/>
      <c r="E233" s="15"/>
      <c r="F233" s="15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5">
      <c r="A234" s="1"/>
      <c r="B234" s="1"/>
      <c r="C234" s="1"/>
      <c r="D234" s="15"/>
      <c r="E234" s="15"/>
      <c r="F234" s="15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5">
      <c r="A235" s="1"/>
      <c r="B235" s="1"/>
      <c r="C235" s="1"/>
      <c r="D235" s="15"/>
      <c r="E235" s="15"/>
      <c r="F235" s="15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5">
      <c r="A236" s="1"/>
      <c r="B236" s="1"/>
      <c r="C236" s="1"/>
      <c r="D236" s="15"/>
      <c r="E236" s="15"/>
      <c r="F236" s="15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5">
      <c r="A237" s="1"/>
      <c r="B237" s="1"/>
      <c r="C237" s="1"/>
      <c r="D237" s="15"/>
      <c r="E237" s="15"/>
      <c r="F237" s="15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5">
      <c r="A238" s="1"/>
      <c r="B238" s="1"/>
      <c r="C238" s="1"/>
      <c r="D238" s="15"/>
      <c r="E238" s="15"/>
      <c r="F238" s="15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5">
      <c r="A239" s="1"/>
      <c r="B239" s="1"/>
      <c r="C239" s="1"/>
      <c r="D239" s="15"/>
      <c r="E239" s="15"/>
      <c r="F239" s="15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5">
      <c r="A240" s="1"/>
      <c r="B240" s="1"/>
      <c r="C240" s="1"/>
      <c r="D240" s="15"/>
      <c r="E240" s="15"/>
      <c r="F240" s="15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5">
      <c r="A241" s="1"/>
      <c r="B241" s="1"/>
      <c r="C241" s="1"/>
      <c r="D241" s="15"/>
      <c r="E241" s="15"/>
      <c r="F241" s="15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5">
      <c r="A242" s="1"/>
      <c r="B242" s="1"/>
      <c r="C242" s="1"/>
      <c r="D242" s="15"/>
      <c r="E242" s="15"/>
      <c r="F242" s="15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5">
      <c r="A243" s="1"/>
      <c r="B243" s="1"/>
      <c r="C243" s="1"/>
      <c r="D243" s="15"/>
      <c r="E243" s="15"/>
      <c r="F243" s="15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5">
      <c r="A244" s="1"/>
      <c r="B244" s="1"/>
      <c r="C244" s="1"/>
      <c r="D244" s="15"/>
      <c r="E244" s="15"/>
      <c r="F244" s="15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5">
      <c r="A245" s="1"/>
      <c r="B245" s="1"/>
      <c r="C245" s="1"/>
      <c r="D245" s="15"/>
      <c r="E245" s="15"/>
      <c r="F245" s="15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5">
      <c r="A246" s="1"/>
      <c r="B246" s="1"/>
      <c r="C246" s="1"/>
      <c r="D246" s="15"/>
      <c r="E246" s="15"/>
      <c r="F246" s="15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5">
      <c r="A247" s="1"/>
      <c r="B247" s="1"/>
      <c r="C247" s="1"/>
      <c r="D247" s="15"/>
      <c r="E247" s="15"/>
      <c r="F247" s="15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5">
      <c r="A248" s="1"/>
      <c r="B248" s="1"/>
      <c r="C248" s="1"/>
      <c r="D248" s="15"/>
      <c r="E248" s="15"/>
      <c r="F248" s="15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5">
      <c r="A249" s="1"/>
      <c r="B249" s="1"/>
      <c r="C249" s="1"/>
      <c r="D249" s="15"/>
      <c r="E249" s="15"/>
      <c r="F249" s="15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5">
      <c r="A250" s="1"/>
      <c r="B250" s="1"/>
      <c r="C250" s="1"/>
      <c r="D250" s="15"/>
      <c r="E250" s="15"/>
      <c r="F250" s="15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5">
      <c r="A251" s="1"/>
      <c r="B251" s="1"/>
      <c r="C251" s="1"/>
      <c r="D251" s="15"/>
      <c r="E251" s="15"/>
      <c r="F251" s="15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5">
      <c r="A252" s="1"/>
      <c r="B252" s="1"/>
      <c r="C252" s="1"/>
      <c r="D252" s="15"/>
      <c r="E252" s="15"/>
      <c r="F252" s="15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5">
      <c r="A253" s="1"/>
      <c r="B253" s="1"/>
      <c r="C253" s="1"/>
      <c r="D253" s="15"/>
      <c r="E253" s="15"/>
      <c r="F253" s="15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5">
      <c r="A254" s="1"/>
      <c r="B254" s="1"/>
      <c r="C254" s="1"/>
      <c r="D254" s="15"/>
      <c r="E254" s="15"/>
      <c r="F254" s="15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5">
      <c r="A255" s="1"/>
      <c r="B255" s="1"/>
      <c r="C255" s="1"/>
      <c r="D255" s="15"/>
      <c r="E255" s="15"/>
      <c r="F255" s="15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5">
      <c r="A256" s="1"/>
      <c r="B256" s="1"/>
      <c r="C256" s="1"/>
      <c r="D256" s="15"/>
      <c r="E256" s="15"/>
      <c r="F256" s="15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5">
      <c r="A257" s="1"/>
      <c r="B257" s="1"/>
      <c r="C257" s="1"/>
      <c r="D257" s="15"/>
      <c r="E257" s="15"/>
      <c r="F257" s="15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5">
      <c r="A258" s="1"/>
      <c r="B258" s="1"/>
      <c r="C258" s="1"/>
      <c r="D258" s="15"/>
      <c r="E258" s="15"/>
      <c r="F258" s="15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5">
      <c r="A259" s="1"/>
      <c r="B259" s="1"/>
      <c r="C259" s="1"/>
      <c r="D259" s="15"/>
      <c r="E259" s="15"/>
      <c r="F259" s="15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5">
      <c r="A260" s="1"/>
      <c r="B260" s="1"/>
      <c r="C260" s="1"/>
      <c r="D260" s="15"/>
      <c r="E260" s="15"/>
      <c r="F260" s="15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5">
      <c r="A261" s="1"/>
      <c r="B261" s="1"/>
      <c r="C261" s="1"/>
      <c r="D261" s="15"/>
      <c r="E261" s="15"/>
      <c r="F261" s="15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5">
      <c r="A262" s="1"/>
      <c r="B262" s="1"/>
      <c r="C262" s="1"/>
      <c r="D262" s="15"/>
      <c r="E262" s="15"/>
      <c r="F262" s="15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5">
      <c r="A263" s="1"/>
      <c r="B263" s="1"/>
      <c r="C263" s="1"/>
      <c r="D263" s="15"/>
      <c r="E263" s="15"/>
      <c r="F263" s="15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5">
      <c r="A264" s="1"/>
      <c r="B264" s="1"/>
      <c r="C264" s="1"/>
      <c r="D264" s="15"/>
      <c r="E264" s="15"/>
      <c r="F264" s="15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5">
      <c r="A265" s="1"/>
      <c r="B265" s="1"/>
      <c r="C265" s="1"/>
      <c r="D265" s="15"/>
      <c r="E265" s="15"/>
      <c r="F265" s="15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5">
      <c r="A266" s="1"/>
      <c r="B266" s="1"/>
      <c r="C266" s="1"/>
      <c r="D266" s="15"/>
      <c r="E266" s="15"/>
      <c r="F266" s="15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5">
      <c r="A267" s="1"/>
      <c r="B267" s="1"/>
      <c r="C267" s="1"/>
      <c r="D267" s="15"/>
      <c r="E267" s="15"/>
      <c r="F267" s="15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5">
      <c r="A268" s="1"/>
      <c r="B268" s="1"/>
      <c r="C268" s="1"/>
      <c r="D268" s="15"/>
      <c r="E268" s="15"/>
      <c r="F268" s="15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5">
      <c r="A269" s="1"/>
      <c r="B269" s="1"/>
      <c r="C269" s="1"/>
      <c r="D269" s="15"/>
      <c r="E269" s="15"/>
      <c r="F269" s="15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5">
      <c r="A270" s="1"/>
      <c r="B270" s="1"/>
      <c r="C270" s="1"/>
      <c r="D270" s="15"/>
      <c r="E270" s="15"/>
      <c r="F270" s="15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5">
      <c r="A271" s="1"/>
      <c r="B271" s="1"/>
      <c r="C271" s="1"/>
      <c r="D271" s="15"/>
      <c r="E271" s="15"/>
      <c r="F271" s="15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5">
      <c r="A272" s="1"/>
      <c r="B272" s="1"/>
      <c r="C272" s="1"/>
      <c r="D272" s="15"/>
      <c r="E272" s="15"/>
      <c r="F272" s="15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5">
      <c r="A273" s="1"/>
      <c r="B273" s="1"/>
      <c r="C273" s="1"/>
      <c r="D273" s="15"/>
      <c r="E273" s="15"/>
      <c r="F273" s="15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5">
      <c r="A274" s="1"/>
      <c r="B274" s="1"/>
      <c r="C274" s="1"/>
      <c r="D274" s="15"/>
      <c r="E274" s="15"/>
      <c r="F274" s="15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5">
      <c r="A275" s="1"/>
      <c r="B275" s="1"/>
      <c r="C275" s="1"/>
      <c r="D275" s="15"/>
      <c r="E275" s="15"/>
      <c r="F275" s="15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5">
      <c r="A276" s="1"/>
      <c r="B276" s="1"/>
      <c r="C276" s="1"/>
      <c r="D276" s="15"/>
      <c r="E276" s="15"/>
      <c r="F276" s="15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5">
      <c r="A277" s="1"/>
      <c r="B277" s="1"/>
      <c r="C277" s="1"/>
      <c r="D277" s="15"/>
      <c r="E277" s="15"/>
      <c r="F277" s="15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5">
      <c r="A278" s="1"/>
      <c r="B278" s="1"/>
      <c r="C278" s="1"/>
      <c r="D278" s="15"/>
      <c r="E278" s="15"/>
      <c r="F278" s="15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5">
      <c r="A279" s="1"/>
      <c r="B279" s="1"/>
      <c r="C279" s="1"/>
      <c r="D279" s="15"/>
      <c r="E279" s="15"/>
      <c r="F279" s="15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5">
      <c r="A280" s="1"/>
      <c r="B280" s="1"/>
      <c r="C280" s="1"/>
      <c r="D280" s="15"/>
      <c r="E280" s="15"/>
      <c r="F280" s="15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5">
      <c r="A281" s="1"/>
      <c r="B281" s="1"/>
      <c r="C281" s="1"/>
      <c r="D281" s="15"/>
      <c r="E281" s="15"/>
      <c r="F281" s="15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5">
      <c r="A282" s="1"/>
      <c r="B282" s="1"/>
      <c r="C282" s="1"/>
      <c r="D282" s="15"/>
      <c r="E282" s="15"/>
      <c r="F282" s="15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5">
      <c r="A283" s="1"/>
      <c r="B283" s="1"/>
      <c r="C283" s="1"/>
      <c r="D283" s="15"/>
      <c r="E283" s="15"/>
      <c r="F283" s="15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5">
      <c r="A284" s="1"/>
      <c r="B284" s="1"/>
      <c r="C284" s="1"/>
      <c r="D284" s="15"/>
      <c r="E284" s="15"/>
      <c r="F284" s="15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5">
      <c r="A285" s="1"/>
      <c r="B285" s="1"/>
      <c r="C285" s="1"/>
      <c r="D285" s="15"/>
      <c r="E285" s="15"/>
      <c r="F285" s="15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5">
      <c r="A286" s="1"/>
      <c r="B286" s="1"/>
      <c r="C286" s="1"/>
      <c r="D286" s="15"/>
      <c r="E286" s="15"/>
      <c r="F286" s="15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5">
      <c r="A287" s="1"/>
      <c r="B287" s="1"/>
      <c r="C287" s="1"/>
      <c r="D287" s="15"/>
      <c r="E287" s="15"/>
      <c r="F287" s="15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5">
      <c r="A288" s="1"/>
      <c r="B288" s="1"/>
      <c r="C288" s="1"/>
      <c r="D288" s="15"/>
      <c r="E288" s="15"/>
      <c r="F288" s="15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5">
      <c r="A289" s="1"/>
      <c r="B289" s="1"/>
      <c r="C289" s="1"/>
      <c r="D289" s="15"/>
      <c r="E289" s="15"/>
      <c r="F289" s="15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5">
      <c r="A290" s="1"/>
      <c r="B290" s="1"/>
      <c r="C290" s="1"/>
      <c r="D290" s="15"/>
      <c r="E290" s="15"/>
      <c r="F290" s="15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5">
      <c r="A291" s="1"/>
      <c r="B291" s="1"/>
      <c r="C291" s="1"/>
      <c r="D291" s="15"/>
      <c r="E291" s="15"/>
      <c r="F291" s="15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5">
      <c r="A292" s="1"/>
      <c r="B292" s="1"/>
      <c r="C292" s="1"/>
      <c r="D292" s="15"/>
      <c r="E292" s="15"/>
      <c r="F292" s="15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5">
      <c r="A293" s="1"/>
      <c r="B293" s="1"/>
      <c r="C293" s="1"/>
      <c r="D293" s="15"/>
      <c r="E293" s="15"/>
      <c r="F293" s="15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5">
      <c r="A294" s="1"/>
      <c r="B294" s="1"/>
      <c r="C294" s="1"/>
      <c r="D294" s="15"/>
      <c r="E294" s="15"/>
      <c r="F294" s="15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5">
      <c r="A295" s="1"/>
      <c r="B295" s="1"/>
      <c r="C295" s="1"/>
      <c r="D295" s="15"/>
      <c r="E295" s="15"/>
      <c r="F295" s="15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5">
      <c r="A296" s="1"/>
      <c r="B296" s="1"/>
      <c r="C296" s="1"/>
      <c r="D296" s="15"/>
      <c r="E296" s="15"/>
      <c r="F296" s="15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5">
      <c r="A297" s="1"/>
      <c r="B297" s="1"/>
      <c r="C297" s="1"/>
      <c r="D297" s="15"/>
      <c r="E297" s="15"/>
      <c r="F297" s="15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5">
      <c r="A298" s="1"/>
      <c r="B298" s="1"/>
      <c r="C298" s="1"/>
      <c r="D298" s="15"/>
      <c r="E298" s="15"/>
      <c r="F298" s="15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5">
      <c r="A299" s="1"/>
      <c r="B299" s="1"/>
      <c r="C299" s="1"/>
      <c r="D299" s="15"/>
      <c r="E299" s="15"/>
      <c r="F299" s="15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5">
      <c r="A300" s="1"/>
      <c r="B300" s="1"/>
      <c r="C300" s="1"/>
      <c r="D300" s="15"/>
      <c r="E300" s="15"/>
      <c r="F300" s="15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5">
      <c r="A301" s="1"/>
      <c r="B301" s="1"/>
      <c r="C301" s="1"/>
      <c r="D301" s="15"/>
      <c r="E301" s="15"/>
      <c r="F301" s="15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5">
      <c r="A302" s="1"/>
      <c r="B302" s="1"/>
      <c r="C302" s="1"/>
      <c r="D302" s="15"/>
      <c r="E302" s="15"/>
      <c r="F302" s="15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5">
      <c r="A303" s="1"/>
      <c r="B303" s="1"/>
      <c r="C303" s="1"/>
      <c r="D303" s="15"/>
      <c r="E303" s="15"/>
      <c r="F303" s="15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5">
      <c r="A304" s="1"/>
      <c r="B304" s="1"/>
      <c r="C304" s="1"/>
      <c r="D304" s="15"/>
      <c r="E304" s="15"/>
      <c r="F304" s="15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5">
      <c r="A305" s="1"/>
      <c r="B305" s="1"/>
      <c r="C305" s="1"/>
      <c r="D305" s="15"/>
      <c r="E305" s="15"/>
      <c r="F305" s="15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5">
      <c r="A306" s="1"/>
      <c r="B306" s="1"/>
      <c r="C306" s="1"/>
      <c r="D306" s="15"/>
      <c r="E306" s="15"/>
      <c r="F306" s="15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5">
      <c r="A307" s="1"/>
      <c r="B307" s="1"/>
      <c r="C307" s="1"/>
      <c r="D307" s="15"/>
      <c r="E307" s="15"/>
      <c r="F307" s="15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5">
      <c r="A308" s="1"/>
      <c r="B308" s="1"/>
      <c r="C308" s="1"/>
      <c r="D308" s="15"/>
      <c r="E308" s="15"/>
      <c r="F308" s="15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5">
      <c r="A309" s="1"/>
      <c r="B309" s="1"/>
      <c r="C309" s="1"/>
      <c r="D309" s="15"/>
      <c r="E309" s="15"/>
      <c r="F309" s="15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5">
      <c r="A310" s="1"/>
      <c r="B310" s="1"/>
      <c r="C310" s="1"/>
      <c r="D310" s="15"/>
      <c r="E310" s="15"/>
      <c r="F310" s="15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5">
      <c r="A311" s="1"/>
      <c r="B311" s="1"/>
      <c r="C311" s="1"/>
      <c r="D311" s="15"/>
      <c r="E311" s="15"/>
      <c r="F311" s="15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5">
      <c r="A312" s="1"/>
      <c r="B312" s="1"/>
      <c r="C312" s="1"/>
      <c r="D312" s="15"/>
      <c r="E312" s="15"/>
      <c r="F312" s="15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5">
      <c r="A313" s="1"/>
      <c r="B313" s="1"/>
      <c r="C313" s="1"/>
      <c r="D313" s="15"/>
      <c r="E313" s="15"/>
      <c r="F313" s="15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5">
      <c r="A314" s="1"/>
      <c r="B314" s="1"/>
      <c r="C314" s="1"/>
      <c r="D314" s="15"/>
      <c r="E314" s="15"/>
      <c r="F314" s="15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5">
      <c r="A315" s="1"/>
      <c r="B315" s="1"/>
      <c r="C315" s="1"/>
      <c r="D315" s="15"/>
      <c r="E315" s="15"/>
      <c r="F315" s="15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5">
      <c r="A316" s="1"/>
      <c r="B316" s="1"/>
      <c r="C316" s="1"/>
      <c r="D316" s="15"/>
      <c r="E316" s="15"/>
      <c r="F316" s="15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5">
      <c r="A317" s="1"/>
      <c r="B317" s="1"/>
      <c r="C317" s="1"/>
      <c r="D317" s="15"/>
      <c r="E317" s="15"/>
      <c r="F317" s="15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5">
      <c r="A318" s="1"/>
      <c r="B318" s="1"/>
      <c r="C318" s="1"/>
      <c r="D318" s="15"/>
      <c r="E318" s="15"/>
      <c r="F318" s="15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5">
      <c r="A319" s="1"/>
      <c r="B319" s="1"/>
      <c r="C319" s="1"/>
      <c r="D319" s="15"/>
      <c r="E319" s="15"/>
      <c r="F319" s="15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5">
      <c r="A320" s="1"/>
      <c r="B320" s="1"/>
      <c r="C320" s="1"/>
      <c r="D320" s="15"/>
      <c r="E320" s="15"/>
      <c r="F320" s="15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5">
      <c r="A321" s="1"/>
      <c r="B321" s="1"/>
      <c r="C321" s="1"/>
      <c r="D321" s="15"/>
      <c r="E321" s="15"/>
      <c r="F321" s="15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5">
      <c r="A322" s="1"/>
      <c r="B322" s="1"/>
      <c r="C322" s="1"/>
      <c r="D322" s="15"/>
      <c r="E322" s="15"/>
      <c r="F322" s="15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5">
      <c r="A323" s="1"/>
      <c r="B323" s="1"/>
      <c r="C323" s="1"/>
      <c r="D323" s="15"/>
      <c r="E323" s="15"/>
      <c r="F323" s="15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5">
      <c r="A324" s="1"/>
      <c r="B324" s="1"/>
      <c r="C324" s="1"/>
      <c r="D324" s="15"/>
      <c r="E324" s="15"/>
      <c r="F324" s="15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5">
      <c r="A325" s="1"/>
      <c r="B325" s="1"/>
      <c r="C325" s="1"/>
      <c r="D325" s="15"/>
      <c r="E325" s="15"/>
      <c r="F325" s="15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5">
      <c r="A326" s="1"/>
      <c r="B326" s="1"/>
      <c r="C326" s="1"/>
      <c r="D326" s="15"/>
      <c r="E326" s="15"/>
      <c r="F326" s="15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5">
      <c r="A327" s="1"/>
      <c r="B327" s="1"/>
      <c r="C327" s="1"/>
      <c r="D327" s="15"/>
      <c r="E327" s="15"/>
      <c r="F327" s="15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5">
      <c r="A328" s="1"/>
      <c r="B328" s="1"/>
      <c r="C328" s="1"/>
      <c r="D328" s="15"/>
      <c r="E328" s="15"/>
      <c r="F328" s="15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5">
      <c r="A329" s="1"/>
      <c r="B329" s="1"/>
      <c r="C329" s="1"/>
      <c r="D329" s="15"/>
      <c r="E329" s="15"/>
      <c r="F329" s="15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5">
      <c r="A330" s="1"/>
      <c r="B330" s="1"/>
      <c r="C330" s="1"/>
      <c r="D330" s="15"/>
      <c r="E330" s="15"/>
      <c r="F330" s="15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5">
      <c r="A331" s="1"/>
      <c r="B331" s="1"/>
      <c r="C331" s="1"/>
      <c r="D331" s="15"/>
      <c r="E331" s="15"/>
      <c r="F331" s="15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5">
      <c r="A332" s="1"/>
      <c r="B332" s="1"/>
      <c r="C332" s="1"/>
      <c r="D332" s="15"/>
      <c r="E332" s="15"/>
      <c r="F332" s="15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5">
      <c r="A333" s="1"/>
      <c r="B333" s="1"/>
      <c r="C333" s="1"/>
      <c r="D333" s="15"/>
      <c r="E333" s="15"/>
      <c r="F333" s="15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5">
      <c r="A334" s="1"/>
      <c r="B334" s="1"/>
      <c r="C334" s="1"/>
      <c r="D334" s="15"/>
      <c r="E334" s="15"/>
      <c r="F334" s="15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5">
      <c r="A335" s="1"/>
      <c r="B335" s="1"/>
      <c r="C335" s="1"/>
      <c r="D335" s="15"/>
      <c r="E335" s="15"/>
      <c r="F335" s="15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5">
      <c r="A336" s="1"/>
      <c r="B336" s="1"/>
      <c r="C336" s="1"/>
      <c r="D336" s="15"/>
      <c r="E336" s="15"/>
      <c r="F336" s="15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5">
      <c r="A337" s="1"/>
      <c r="B337" s="1"/>
      <c r="C337" s="1"/>
      <c r="D337" s="15"/>
      <c r="E337" s="15"/>
      <c r="F337" s="15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5">
      <c r="A338" s="1"/>
      <c r="B338" s="1"/>
      <c r="C338" s="1"/>
      <c r="D338" s="15"/>
      <c r="E338" s="15"/>
      <c r="F338" s="15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5">
      <c r="A339" s="1"/>
      <c r="B339" s="1"/>
      <c r="C339" s="1"/>
      <c r="D339" s="15"/>
      <c r="E339" s="15"/>
      <c r="F339" s="15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5">
      <c r="A340" s="1"/>
      <c r="B340" s="1"/>
      <c r="C340" s="1"/>
      <c r="D340" s="15"/>
      <c r="E340" s="15"/>
      <c r="F340" s="15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5">
      <c r="A341" s="1"/>
      <c r="B341" s="1"/>
      <c r="C341" s="1"/>
      <c r="D341" s="15"/>
      <c r="E341" s="15"/>
      <c r="F341" s="15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5">
      <c r="A342" s="1"/>
      <c r="B342" s="1"/>
      <c r="C342" s="1"/>
      <c r="D342" s="15"/>
      <c r="E342" s="15"/>
      <c r="F342" s="15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5">
      <c r="A343" s="1"/>
      <c r="B343" s="1"/>
      <c r="C343" s="1"/>
      <c r="D343" s="15"/>
      <c r="E343" s="15"/>
      <c r="F343" s="15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5">
      <c r="A344" s="1"/>
      <c r="B344" s="1"/>
      <c r="C344" s="1"/>
      <c r="D344" s="15"/>
      <c r="E344" s="15"/>
      <c r="F344" s="15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5">
      <c r="A345" s="1"/>
      <c r="B345" s="1"/>
      <c r="C345" s="1"/>
      <c r="D345" s="15"/>
      <c r="E345" s="15"/>
      <c r="F345" s="15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5">
      <c r="A346" s="1"/>
      <c r="B346" s="1"/>
      <c r="C346" s="1"/>
      <c r="D346" s="15"/>
      <c r="E346" s="15"/>
      <c r="F346" s="15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5">
      <c r="A347" s="1"/>
      <c r="B347" s="1"/>
      <c r="C347" s="1"/>
      <c r="D347" s="15"/>
      <c r="E347" s="15"/>
      <c r="F347" s="15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5">
      <c r="A348" s="1"/>
      <c r="B348" s="1"/>
      <c r="C348" s="1"/>
      <c r="D348" s="15"/>
      <c r="E348" s="15"/>
      <c r="F348" s="15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5">
      <c r="A349" s="1"/>
      <c r="B349" s="1"/>
      <c r="C349" s="1"/>
      <c r="D349" s="15"/>
      <c r="E349" s="15"/>
      <c r="F349" s="15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5">
      <c r="A350" s="1"/>
      <c r="B350" s="1"/>
      <c r="C350" s="1"/>
      <c r="D350" s="15"/>
      <c r="E350" s="15"/>
      <c r="F350" s="15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5">
      <c r="A351" s="1"/>
      <c r="B351" s="1"/>
      <c r="C351" s="1"/>
      <c r="D351" s="15"/>
      <c r="E351" s="15"/>
      <c r="F351" s="15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5">
      <c r="A352" s="1"/>
      <c r="B352" s="1"/>
      <c r="C352" s="1"/>
      <c r="D352" s="15"/>
      <c r="E352" s="15"/>
      <c r="F352" s="15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5">
      <c r="A353" s="1"/>
      <c r="B353" s="1"/>
      <c r="C353" s="1"/>
      <c r="D353" s="15"/>
      <c r="E353" s="15"/>
      <c r="F353" s="15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5">
      <c r="A354" s="1"/>
      <c r="B354" s="1"/>
      <c r="C354" s="1"/>
      <c r="D354" s="15"/>
      <c r="E354" s="15"/>
      <c r="F354" s="15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5">
      <c r="A355" s="1"/>
      <c r="B355" s="1"/>
      <c r="C355" s="1"/>
      <c r="D355" s="15"/>
      <c r="E355" s="15"/>
      <c r="F355" s="15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5">
      <c r="A356" s="1"/>
      <c r="B356" s="1"/>
      <c r="C356" s="1"/>
      <c r="D356" s="15"/>
      <c r="E356" s="15"/>
      <c r="F356" s="15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5">
      <c r="A357" s="1"/>
      <c r="B357" s="1"/>
      <c r="C357" s="1"/>
      <c r="D357" s="15"/>
      <c r="E357" s="15"/>
      <c r="F357" s="15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5">
      <c r="A358" s="1"/>
      <c r="B358" s="1"/>
      <c r="C358" s="1"/>
      <c r="D358" s="15"/>
      <c r="E358" s="15"/>
      <c r="F358" s="15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5">
      <c r="A359" s="1"/>
      <c r="B359" s="1"/>
      <c r="C359" s="1"/>
      <c r="D359" s="15"/>
      <c r="E359" s="15"/>
      <c r="F359" s="15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5">
      <c r="A360" s="1"/>
      <c r="B360" s="1"/>
      <c r="C360" s="1"/>
      <c r="D360" s="15"/>
      <c r="E360" s="15"/>
      <c r="F360" s="15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5">
      <c r="A361" s="1"/>
      <c r="B361" s="1"/>
      <c r="C361" s="1"/>
      <c r="D361" s="15"/>
      <c r="E361" s="15"/>
      <c r="F361" s="15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5">
      <c r="A362" s="1"/>
      <c r="B362" s="1"/>
      <c r="C362" s="1"/>
      <c r="D362" s="15"/>
      <c r="E362" s="15"/>
      <c r="F362" s="15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5">
      <c r="A363" s="1"/>
      <c r="B363" s="1"/>
      <c r="C363" s="1"/>
      <c r="D363" s="15"/>
      <c r="E363" s="15"/>
      <c r="F363" s="15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5">
      <c r="A364" s="1"/>
      <c r="B364" s="1"/>
      <c r="C364" s="1"/>
      <c r="D364" s="15"/>
      <c r="E364" s="15"/>
      <c r="F364" s="15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5">
      <c r="A365" s="1"/>
      <c r="B365" s="1"/>
      <c r="C365" s="1"/>
      <c r="D365" s="15"/>
      <c r="E365" s="15"/>
      <c r="F365" s="15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5">
      <c r="A366" s="1"/>
      <c r="B366" s="1"/>
      <c r="C366" s="1"/>
      <c r="D366" s="15"/>
      <c r="E366" s="15"/>
      <c r="F366" s="15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5">
      <c r="A367" s="1"/>
      <c r="B367" s="1"/>
      <c r="C367" s="1"/>
      <c r="D367" s="15"/>
      <c r="E367" s="15"/>
      <c r="F367" s="15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5">
      <c r="A368" s="1"/>
      <c r="B368" s="1"/>
      <c r="C368" s="1"/>
      <c r="D368" s="15"/>
      <c r="E368" s="15"/>
      <c r="F368" s="15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5">
      <c r="A369" s="1"/>
      <c r="B369" s="1"/>
      <c r="C369" s="1"/>
      <c r="D369" s="15"/>
      <c r="E369" s="15"/>
      <c r="F369" s="15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5">
      <c r="A370" s="1"/>
      <c r="B370" s="1"/>
      <c r="C370" s="1"/>
      <c r="D370" s="15"/>
      <c r="E370" s="15"/>
      <c r="F370" s="15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5">
      <c r="A371" s="1"/>
      <c r="B371" s="1"/>
      <c r="C371" s="1"/>
      <c r="D371" s="15"/>
      <c r="E371" s="15"/>
      <c r="F371" s="15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5">
      <c r="A372" s="1"/>
      <c r="B372" s="1"/>
      <c r="C372" s="1"/>
      <c r="D372" s="15"/>
      <c r="E372" s="15"/>
      <c r="F372" s="15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5">
      <c r="A373" s="1"/>
      <c r="B373" s="1"/>
      <c r="C373" s="1"/>
      <c r="D373" s="15"/>
      <c r="E373" s="15"/>
      <c r="F373" s="15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5">
      <c r="A374" s="1"/>
      <c r="B374" s="1"/>
      <c r="C374" s="1"/>
      <c r="D374" s="15"/>
      <c r="E374" s="15"/>
      <c r="F374" s="15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5">
      <c r="A375" s="1"/>
      <c r="B375" s="1"/>
      <c r="C375" s="1"/>
      <c r="D375" s="15"/>
      <c r="E375" s="15"/>
      <c r="F375" s="15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5">
      <c r="A376" s="1"/>
      <c r="B376" s="1"/>
      <c r="C376" s="1"/>
      <c r="D376" s="15"/>
      <c r="E376" s="15"/>
      <c r="F376" s="15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5">
      <c r="A377" s="1"/>
      <c r="B377" s="1"/>
      <c r="C377" s="1"/>
      <c r="D377" s="15"/>
      <c r="E377" s="15"/>
      <c r="F377" s="15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5">
      <c r="A378" s="1"/>
      <c r="B378" s="1"/>
      <c r="C378" s="1"/>
      <c r="D378" s="15"/>
      <c r="E378" s="15"/>
      <c r="F378" s="15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5">
      <c r="A379" s="1"/>
      <c r="B379" s="1"/>
      <c r="C379" s="1"/>
      <c r="D379" s="15"/>
      <c r="E379" s="15"/>
      <c r="F379" s="15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5">
      <c r="A380" s="1"/>
      <c r="B380" s="1"/>
      <c r="C380" s="1"/>
      <c r="D380" s="15"/>
      <c r="E380" s="15"/>
      <c r="F380" s="15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5">
      <c r="A381" s="1"/>
      <c r="B381" s="1"/>
      <c r="C381" s="1"/>
      <c r="D381" s="15"/>
      <c r="E381" s="15"/>
      <c r="F381" s="15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5">
      <c r="A382" s="1"/>
      <c r="B382" s="1"/>
      <c r="C382" s="1"/>
      <c r="D382" s="15"/>
      <c r="E382" s="15"/>
      <c r="F382" s="15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5">
      <c r="A383" s="1"/>
      <c r="B383" s="1"/>
      <c r="C383" s="1"/>
      <c r="D383" s="15"/>
      <c r="E383" s="15"/>
      <c r="F383" s="15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5">
      <c r="A384" s="1"/>
      <c r="B384" s="1"/>
      <c r="C384" s="1"/>
      <c r="D384" s="15"/>
      <c r="E384" s="15"/>
      <c r="F384" s="15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5">
      <c r="A385" s="1"/>
      <c r="B385" s="1"/>
      <c r="C385" s="1"/>
      <c r="D385" s="15"/>
      <c r="E385" s="15"/>
      <c r="F385" s="15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5">
      <c r="A386" s="1"/>
      <c r="B386" s="1"/>
      <c r="C386" s="1"/>
      <c r="D386" s="15"/>
      <c r="E386" s="15"/>
      <c r="F386" s="15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5">
      <c r="A387" s="1"/>
      <c r="B387" s="1"/>
      <c r="C387" s="1"/>
      <c r="D387" s="15"/>
      <c r="E387" s="15"/>
      <c r="F387" s="15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5">
      <c r="A388" s="1"/>
      <c r="B388" s="1"/>
      <c r="C388" s="1"/>
      <c r="D388" s="15"/>
      <c r="E388" s="15"/>
      <c r="F388" s="15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5">
      <c r="A389" s="1"/>
      <c r="B389" s="1"/>
      <c r="C389" s="1"/>
      <c r="D389" s="15"/>
      <c r="E389" s="15"/>
      <c r="F389" s="15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5">
      <c r="A390" s="1"/>
      <c r="B390" s="1"/>
      <c r="C390" s="1"/>
      <c r="D390" s="15"/>
      <c r="E390" s="15"/>
      <c r="F390" s="15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5">
      <c r="A391" s="1"/>
      <c r="B391" s="1"/>
      <c r="C391" s="1"/>
      <c r="D391" s="15"/>
      <c r="E391" s="15"/>
      <c r="F391" s="15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5">
      <c r="A392" s="1"/>
      <c r="B392" s="1"/>
      <c r="C392" s="1"/>
      <c r="D392" s="15"/>
      <c r="E392" s="15"/>
      <c r="F392" s="15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5">
      <c r="A393" s="1"/>
      <c r="B393" s="1"/>
      <c r="C393" s="1"/>
      <c r="D393" s="15"/>
      <c r="E393" s="15"/>
      <c r="F393" s="15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5">
      <c r="A394" s="1"/>
      <c r="B394" s="1"/>
      <c r="C394" s="1"/>
      <c r="D394" s="15"/>
      <c r="E394" s="15"/>
      <c r="F394" s="15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5">
      <c r="A395" s="1"/>
      <c r="B395" s="1"/>
      <c r="C395" s="1"/>
      <c r="D395" s="15"/>
      <c r="E395" s="15"/>
      <c r="F395" s="15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5">
      <c r="A396" s="1"/>
      <c r="B396" s="1"/>
      <c r="C396" s="1"/>
      <c r="D396" s="15"/>
      <c r="E396" s="15"/>
      <c r="F396" s="15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5">
      <c r="A397" s="1"/>
      <c r="B397" s="1"/>
      <c r="C397" s="1"/>
      <c r="D397" s="15"/>
      <c r="E397" s="15"/>
      <c r="F397" s="15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5">
      <c r="A398" s="1"/>
      <c r="B398" s="1"/>
      <c r="C398" s="1"/>
      <c r="D398" s="15"/>
      <c r="E398" s="15"/>
      <c r="F398" s="15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5">
      <c r="A399" s="1"/>
      <c r="B399" s="1"/>
      <c r="C399" s="1"/>
      <c r="D399" s="15"/>
      <c r="E399" s="15"/>
      <c r="F399" s="15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5">
      <c r="A400" s="1"/>
      <c r="B400" s="1"/>
      <c r="C400" s="1"/>
      <c r="D400" s="15"/>
      <c r="E400" s="15"/>
      <c r="F400" s="15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5">
      <c r="A401" s="1"/>
      <c r="B401" s="1"/>
      <c r="C401" s="1"/>
      <c r="D401" s="15"/>
      <c r="E401" s="15"/>
      <c r="F401" s="15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5">
      <c r="A402" s="1"/>
      <c r="B402" s="1"/>
      <c r="C402" s="1"/>
      <c r="D402" s="15"/>
      <c r="E402" s="15"/>
      <c r="F402" s="15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5">
      <c r="A403" s="1"/>
      <c r="B403" s="1"/>
      <c r="C403" s="1"/>
      <c r="D403" s="15"/>
      <c r="E403" s="15"/>
      <c r="F403" s="15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5">
      <c r="A404" s="1"/>
      <c r="B404" s="1"/>
      <c r="C404" s="1"/>
      <c r="D404" s="15"/>
      <c r="E404" s="15"/>
      <c r="F404" s="15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5">
      <c r="A405" s="1"/>
      <c r="B405" s="1"/>
      <c r="C405" s="1"/>
      <c r="D405" s="15"/>
      <c r="E405" s="15"/>
      <c r="F405" s="15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5">
      <c r="A406" s="1"/>
      <c r="B406" s="1"/>
      <c r="C406" s="1"/>
      <c r="D406" s="15"/>
      <c r="E406" s="15"/>
      <c r="F406" s="15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5">
      <c r="A407" s="1"/>
      <c r="B407" s="1"/>
      <c r="C407" s="1"/>
      <c r="D407" s="15"/>
      <c r="E407" s="15"/>
      <c r="F407" s="15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5">
      <c r="A408" s="1"/>
      <c r="B408" s="1"/>
      <c r="C408" s="1"/>
      <c r="D408" s="15"/>
      <c r="E408" s="15"/>
      <c r="F408" s="15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5">
      <c r="A409" s="1"/>
      <c r="B409" s="1"/>
      <c r="C409" s="1"/>
      <c r="D409" s="15"/>
      <c r="E409" s="15"/>
      <c r="F409" s="15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5">
      <c r="A410" s="1"/>
      <c r="B410" s="1"/>
      <c r="C410" s="1"/>
      <c r="D410" s="15"/>
      <c r="E410" s="15"/>
      <c r="F410" s="15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5">
      <c r="A411" s="1"/>
      <c r="B411" s="1"/>
      <c r="C411" s="1"/>
      <c r="D411" s="15"/>
      <c r="E411" s="15"/>
      <c r="F411" s="15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5">
      <c r="A412" s="1"/>
      <c r="B412" s="1"/>
      <c r="C412" s="1"/>
      <c r="D412" s="15"/>
      <c r="E412" s="15"/>
      <c r="F412" s="15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5">
      <c r="A413" s="1"/>
      <c r="B413" s="1"/>
      <c r="C413" s="1"/>
      <c r="D413" s="15"/>
      <c r="E413" s="15"/>
      <c r="F413" s="15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5">
      <c r="A414" s="1"/>
      <c r="B414" s="1"/>
      <c r="C414" s="1"/>
      <c r="D414" s="15"/>
      <c r="E414" s="15"/>
      <c r="F414" s="15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5">
      <c r="A415" s="1"/>
      <c r="B415" s="1"/>
      <c r="C415" s="1"/>
      <c r="D415" s="15"/>
      <c r="E415" s="15"/>
      <c r="F415" s="15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5">
      <c r="A416" s="1"/>
      <c r="B416" s="1"/>
      <c r="C416" s="1"/>
      <c r="D416" s="15"/>
      <c r="E416" s="15"/>
      <c r="F416" s="15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5">
      <c r="A417" s="1"/>
      <c r="B417" s="1"/>
      <c r="C417" s="1"/>
      <c r="D417" s="15"/>
      <c r="E417" s="15"/>
      <c r="F417" s="15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5">
      <c r="A418" s="1"/>
      <c r="B418" s="1"/>
      <c r="C418" s="1"/>
      <c r="D418" s="15"/>
      <c r="E418" s="15"/>
      <c r="F418" s="15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5">
      <c r="A419" s="1"/>
      <c r="B419" s="1"/>
      <c r="C419" s="1"/>
      <c r="D419" s="15"/>
      <c r="E419" s="15"/>
      <c r="F419" s="15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5">
      <c r="A420" s="1"/>
      <c r="B420" s="1"/>
      <c r="C420" s="1"/>
      <c r="D420" s="15"/>
      <c r="E420" s="15"/>
      <c r="F420" s="15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5">
      <c r="A421" s="1"/>
      <c r="B421" s="1"/>
      <c r="C421" s="1"/>
      <c r="D421" s="15"/>
      <c r="E421" s="15"/>
      <c r="F421" s="15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5">
      <c r="A422" s="1"/>
      <c r="B422" s="1"/>
      <c r="C422" s="1"/>
      <c r="D422" s="15"/>
      <c r="E422" s="15"/>
      <c r="F422" s="15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5">
      <c r="A423" s="1"/>
      <c r="B423" s="1"/>
      <c r="C423" s="1"/>
      <c r="D423" s="15"/>
      <c r="E423" s="15"/>
      <c r="F423" s="15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5">
      <c r="A424" s="1"/>
      <c r="B424" s="1"/>
      <c r="C424" s="1"/>
      <c r="D424" s="15"/>
      <c r="E424" s="15"/>
      <c r="F424" s="15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5">
      <c r="A425" s="1"/>
      <c r="B425" s="1"/>
      <c r="C425" s="1"/>
      <c r="D425" s="15"/>
      <c r="E425" s="15"/>
      <c r="F425" s="15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5">
      <c r="A426" s="1"/>
      <c r="B426" s="1"/>
      <c r="C426" s="1"/>
      <c r="D426" s="15"/>
      <c r="E426" s="15"/>
      <c r="F426" s="15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5">
      <c r="A427" s="1"/>
      <c r="B427" s="1"/>
      <c r="C427" s="1"/>
      <c r="D427" s="15"/>
      <c r="E427" s="15"/>
      <c r="F427" s="15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5">
      <c r="A428" s="1"/>
      <c r="B428" s="1"/>
      <c r="C428" s="1"/>
      <c r="D428" s="15"/>
      <c r="E428" s="15"/>
      <c r="F428" s="15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5">
      <c r="A429" s="1"/>
      <c r="B429" s="1"/>
      <c r="C429" s="1"/>
      <c r="D429" s="15"/>
      <c r="E429" s="15"/>
      <c r="F429" s="15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5">
      <c r="A430" s="1"/>
      <c r="B430" s="1"/>
      <c r="C430" s="1"/>
      <c r="D430" s="15"/>
      <c r="E430" s="15"/>
      <c r="F430" s="15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5">
      <c r="A431" s="1"/>
      <c r="B431" s="1"/>
      <c r="C431" s="1"/>
      <c r="D431" s="15"/>
      <c r="E431" s="15"/>
      <c r="F431" s="15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5">
      <c r="A432" s="1"/>
      <c r="B432" s="1"/>
      <c r="C432" s="1"/>
      <c r="D432" s="15"/>
      <c r="E432" s="15"/>
      <c r="F432" s="15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5">
      <c r="A433" s="1"/>
      <c r="B433" s="1"/>
      <c r="C433" s="1"/>
      <c r="D433" s="15"/>
      <c r="E433" s="15"/>
      <c r="F433" s="15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5">
      <c r="A434" s="1"/>
      <c r="B434" s="1"/>
      <c r="C434" s="1"/>
      <c r="D434" s="15"/>
      <c r="E434" s="15"/>
      <c r="F434" s="15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5">
      <c r="A435" s="1"/>
      <c r="B435" s="1"/>
      <c r="C435" s="1"/>
      <c r="D435" s="15"/>
      <c r="E435" s="15"/>
      <c r="F435" s="15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5">
      <c r="A436" s="1"/>
      <c r="B436" s="1"/>
      <c r="C436" s="1"/>
      <c r="D436" s="15"/>
      <c r="E436" s="15"/>
      <c r="F436" s="15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5">
      <c r="A437" s="1"/>
      <c r="B437" s="1"/>
      <c r="C437" s="1"/>
      <c r="D437" s="15"/>
      <c r="E437" s="15"/>
      <c r="F437" s="15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5">
      <c r="A438" s="1"/>
      <c r="B438" s="1"/>
      <c r="C438" s="1"/>
      <c r="D438" s="15"/>
      <c r="E438" s="15"/>
      <c r="F438" s="15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5">
      <c r="A439" s="1"/>
      <c r="B439" s="1"/>
      <c r="C439" s="1"/>
      <c r="D439" s="15"/>
      <c r="E439" s="15"/>
      <c r="F439" s="15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5">
      <c r="A440" s="1"/>
      <c r="B440" s="1"/>
      <c r="C440" s="1"/>
      <c r="D440" s="15"/>
      <c r="E440" s="15"/>
      <c r="F440" s="15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5">
      <c r="A441" s="1"/>
      <c r="B441" s="1"/>
      <c r="C441" s="1"/>
      <c r="D441" s="15"/>
      <c r="E441" s="15"/>
      <c r="F441" s="15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5">
      <c r="A442" s="1"/>
      <c r="B442" s="1"/>
      <c r="C442" s="1"/>
      <c r="D442" s="15"/>
      <c r="E442" s="15"/>
      <c r="F442" s="15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5">
      <c r="A443" s="1"/>
      <c r="B443" s="1"/>
      <c r="C443" s="1"/>
      <c r="D443" s="15"/>
      <c r="E443" s="15"/>
      <c r="F443" s="15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5">
      <c r="A444" s="1"/>
      <c r="B444" s="1"/>
      <c r="C444" s="1"/>
      <c r="D444" s="15"/>
      <c r="E444" s="15"/>
      <c r="F444" s="15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5">
      <c r="A445" s="1"/>
      <c r="B445" s="1"/>
      <c r="C445" s="1"/>
      <c r="D445" s="15"/>
      <c r="E445" s="15"/>
      <c r="F445" s="15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5">
      <c r="A446" s="1"/>
      <c r="B446" s="1"/>
      <c r="C446" s="1"/>
      <c r="D446" s="15"/>
      <c r="E446" s="15"/>
      <c r="F446" s="15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5">
      <c r="A447" s="1"/>
      <c r="B447" s="1"/>
      <c r="C447" s="1"/>
      <c r="D447" s="15"/>
      <c r="E447" s="15"/>
      <c r="F447" s="15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5">
      <c r="A448" s="1"/>
      <c r="B448" s="1"/>
      <c r="C448" s="1"/>
      <c r="D448" s="15"/>
      <c r="E448" s="15"/>
      <c r="F448" s="15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5">
      <c r="A449" s="1"/>
      <c r="B449" s="1"/>
      <c r="C449" s="1"/>
      <c r="D449" s="15"/>
      <c r="E449" s="15"/>
      <c r="F449" s="15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5">
      <c r="A450" s="1"/>
      <c r="B450" s="1"/>
      <c r="C450" s="1"/>
      <c r="D450" s="15"/>
      <c r="E450" s="15"/>
      <c r="F450" s="15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5">
      <c r="A451" s="1"/>
      <c r="B451" s="1"/>
      <c r="C451" s="1"/>
      <c r="D451" s="15"/>
      <c r="E451" s="15"/>
      <c r="F451" s="15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5">
      <c r="A452" s="1"/>
      <c r="B452" s="1"/>
      <c r="C452" s="1"/>
      <c r="D452" s="15"/>
      <c r="E452" s="15"/>
      <c r="F452" s="15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5">
      <c r="A453" s="1"/>
      <c r="B453" s="1"/>
      <c r="C453" s="1"/>
      <c r="D453" s="15"/>
      <c r="E453" s="15"/>
      <c r="F453" s="15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5">
      <c r="A454" s="1"/>
      <c r="B454" s="1"/>
      <c r="C454" s="1"/>
      <c r="D454" s="15"/>
      <c r="E454" s="15"/>
      <c r="F454" s="15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5">
      <c r="A455" s="1"/>
      <c r="B455" s="1"/>
      <c r="C455" s="1"/>
      <c r="D455" s="15"/>
      <c r="E455" s="15"/>
      <c r="F455" s="15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5">
      <c r="A456" s="1"/>
      <c r="B456" s="1"/>
      <c r="C456" s="1"/>
      <c r="D456" s="15"/>
      <c r="E456" s="15"/>
      <c r="F456" s="15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5">
      <c r="A457" s="1"/>
      <c r="B457" s="1"/>
      <c r="C457" s="1"/>
      <c r="D457" s="15"/>
      <c r="E457" s="15"/>
      <c r="F457" s="15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5">
      <c r="A458" s="1"/>
      <c r="B458" s="1"/>
      <c r="C458" s="1"/>
      <c r="D458" s="15"/>
      <c r="E458" s="15"/>
      <c r="F458" s="15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5">
      <c r="A459" s="1"/>
      <c r="B459" s="1"/>
      <c r="C459" s="1"/>
      <c r="D459" s="15"/>
      <c r="E459" s="15"/>
      <c r="F459" s="15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5">
      <c r="A460" s="1"/>
      <c r="B460" s="1"/>
      <c r="C460" s="1"/>
      <c r="D460" s="15"/>
      <c r="E460" s="15"/>
      <c r="F460" s="15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5">
      <c r="A461" s="1"/>
      <c r="B461" s="1"/>
      <c r="C461" s="1"/>
      <c r="D461" s="15"/>
      <c r="E461" s="15"/>
      <c r="F461" s="15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5">
      <c r="A462" s="1"/>
      <c r="B462" s="1"/>
      <c r="C462" s="1"/>
      <c r="D462" s="15"/>
      <c r="E462" s="15"/>
      <c r="F462" s="15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5">
      <c r="A463" s="1"/>
      <c r="B463" s="1"/>
      <c r="C463" s="1"/>
      <c r="D463" s="15"/>
      <c r="E463" s="15"/>
      <c r="F463" s="15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5">
      <c r="A464" s="1"/>
      <c r="B464" s="1"/>
      <c r="C464" s="1"/>
      <c r="D464" s="15"/>
      <c r="E464" s="15"/>
      <c r="F464" s="15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5">
      <c r="A465" s="1"/>
      <c r="B465" s="1"/>
      <c r="C465" s="1"/>
      <c r="D465" s="15"/>
      <c r="E465" s="15"/>
      <c r="F465" s="15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5">
      <c r="A466" s="1"/>
      <c r="B466" s="1"/>
      <c r="C466" s="1"/>
      <c r="D466" s="15"/>
      <c r="E466" s="15"/>
      <c r="F466" s="15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5">
      <c r="A467" s="1"/>
      <c r="B467" s="1"/>
      <c r="C467" s="1"/>
      <c r="D467" s="15"/>
      <c r="E467" s="15"/>
      <c r="F467" s="15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5">
      <c r="A468" s="1"/>
      <c r="B468" s="1"/>
      <c r="C468" s="1"/>
      <c r="D468" s="15"/>
      <c r="E468" s="15"/>
      <c r="F468" s="15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5">
      <c r="A469" s="1"/>
      <c r="B469" s="1"/>
      <c r="C469" s="1"/>
      <c r="D469" s="15"/>
      <c r="E469" s="15"/>
      <c r="F469" s="15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5">
      <c r="A470" s="1"/>
      <c r="B470" s="1"/>
      <c r="C470" s="1"/>
      <c r="D470" s="15"/>
      <c r="E470" s="15"/>
      <c r="F470" s="15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5">
      <c r="A471" s="1"/>
      <c r="B471" s="1"/>
      <c r="C471" s="1"/>
      <c r="D471" s="15"/>
      <c r="E471" s="15"/>
      <c r="F471" s="15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5">
      <c r="A472" s="1"/>
      <c r="B472" s="1"/>
      <c r="C472" s="1"/>
      <c r="D472" s="15"/>
      <c r="E472" s="15"/>
      <c r="F472" s="15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5">
      <c r="A473" s="1"/>
      <c r="B473" s="1"/>
      <c r="C473" s="1"/>
      <c r="D473" s="15"/>
      <c r="E473" s="15"/>
      <c r="F473" s="15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5">
      <c r="A474" s="1"/>
      <c r="B474" s="1"/>
      <c r="C474" s="1"/>
      <c r="D474" s="15"/>
      <c r="E474" s="15"/>
      <c r="F474" s="15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5">
      <c r="A475" s="1"/>
      <c r="B475" s="1"/>
      <c r="C475" s="1"/>
      <c r="D475" s="15"/>
      <c r="E475" s="15"/>
      <c r="F475" s="15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5">
      <c r="A476" s="1"/>
      <c r="B476" s="1"/>
      <c r="C476" s="1"/>
      <c r="D476" s="15"/>
      <c r="E476" s="15"/>
      <c r="F476" s="15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5">
      <c r="A477" s="1"/>
      <c r="B477" s="1"/>
      <c r="C477" s="1"/>
      <c r="D477" s="15"/>
      <c r="E477" s="15"/>
      <c r="F477" s="15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5">
      <c r="A478" s="1"/>
      <c r="B478" s="1"/>
      <c r="C478" s="1"/>
      <c r="D478" s="15"/>
      <c r="E478" s="15"/>
      <c r="F478" s="15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5">
      <c r="A479" s="1"/>
      <c r="B479" s="1"/>
      <c r="C479" s="1"/>
      <c r="D479" s="15"/>
      <c r="E479" s="15"/>
      <c r="F479" s="15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5">
      <c r="A480" s="1"/>
      <c r="B480" s="1"/>
      <c r="C480" s="1"/>
      <c r="D480" s="15"/>
      <c r="E480" s="15"/>
      <c r="F480" s="15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5">
      <c r="A481" s="1"/>
      <c r="B481" s="1"/>
      <c r="C481" s="1"/>
      <c r="D481" s="15"/>
      <c r="E481" s="15"/>
      <c r="F481" s="15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5">
      <c r="A482" s="1"/>
      <c r="B482" s="1"/>
      <c r="C482" s="1"/>
      <c r="D482" s="15"/>
      <c r="E482" s="15"/>
      <c r="F482" s="15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5">
      <c r="A483" s="1"/>
      <c r="B483" s="1"/>
      <c r="C483" s="1"/>
      <c r="D483" s="15"/>
      <c r="E483" s="15"/>
      <c r="F483" s="15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5">
      <c r="A484" s="1"/>
      <c r="B484" s="1"/>
      <c r="C484" s="1"/>
      <c r="D484" s="15"/>
      <c r="E484" s="15"/>
      <c r="F484" s="15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5">
      <c r="A485" s="1"/>
      <c r="B485" s="1"/>
      <c r="C485" s="1"/>
      <c r="D485" s="15"/>
      <c r="E485" s="15"/>
      <c r="F485" s="15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5">
      <c r="A486" s="1"/>
      <c r="B486" s="1"/>
      <c r="C486" s="1"/>
      <c r="D486" s="15"/>
      <c r="E486" s="15"/>
      <c r="F486" s="15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5">
      <c r="A487" s="1"/>
      <c r="B487" s="1"/>
      <c r="C487" s="1"/>
      <c r="D487" s="15"/>
      <c r="E487" s="15"/>
      <c r="F487" s="15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5">
      <c r="A488" s="1"/>
      <c r="B488" s="1"/>
      <c r="C488" s="1"/>
      <c r="D488" s="15"/>
      <c r="E488" s="15"/>
      <c r="F488" s="15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5">
      <c r="A489" s="1"/>
      <c r="B489" s="1"/>
      <c r="C489" s="1"/>
      <c r="D489" s="15"/>
      <c r="E489" s="15"/>
      <c r="F489" s="15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5">
      <c r="A490" s="1"/>
      <c r="B490" s="1"/>
      <c r="C490" s="1"/>
      <c r="D490" s="15"/>
      <c r="E490" s="15"/>
      <c r="F490" s="15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5">
      <c r="A491" s="1"/>
      <c r="B491" s="1"/>
      <c r="C491" s="1"/>
      <c r="D491" s="15"/>
      <c r="E491" s="15"/>
      <c r="F491" s="15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5">
      <c r="A492" s="1"/>
      <c r="B492" s="1"/>
      <c r="C492" s="1"/>
      <c r="D492" s="15"/>
      <c r="E492" s="15"/>
      <c r="F492" s="15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5">
      <c r="A493" s="1"/>
      <c r="B493" s="1"/>
      <c r="C493" s="1"/>
      <c r="D493" s="15"/>
      <c r="E493" s="15"/>
      <c r="F493" s="15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5">
      <c r="A494" s="1"/>
      <c r="B494" s="1"/>
      <c r="C494" s="1"/>
      <c r="D494" s="15"/>
      <c r="E494" s="15"/>
      <c r="F494" s="15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5">
      <c r="A495" s="1"/>
      <c r="B495" s="1"/>
      <c r="C495" s="1"/>
      <c r="D495" s="15"/>
      <c r="E495" s="15"/>
      <c r="F495" s="15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5">
      <c r="A496" s="1"/>
      <c r="B496" s="1"/>
      <c r="C496" s="1"/>
      <c r="D496" s="15"/>
      <c r="E496" s="15"/>
      <c r="F496" s="15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5">
      <c r="A497" s="1"/>
      <c r="B497" s="1"/>
      <c r="C497" s="1"/>
      <c r="D497" s="15"/>
      <c r="E497" s="15"/>
      <c r="F497" s="15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5">
      <c r="A498" s="1"/>
      <c r="B498" s="1"/>
      <c r="C498" s="1"/>
      <c r="D498" s="15"/>
      <c r="E498" s="15"/>
      <c r="F498" s="15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5">
      <c r="A499" s="1"/>
      <c r="B499" s="1"/>
      <c r="C499" s="1"/>
      <c r="D499" s="15"/>
      <c r="E499" s="15"/>
      <c r="F499" s="15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5">
      <c r="A500" s="1"/>
      <c r="B500" s="1"/>
      <c r="C500" s="1"/>
      <c r="D500" s="15"/>
      <c r="E500" s="15"/>
      <c r="F500" s="15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5">
      <c r="A501" s="1"/>
      <c r="B501" s="1"/>
      <c r="C501" s="1"/>
      <c r="D501" s="15"/>
      <c r="E501" s="15"/>
      <c r="F501" s="15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5">
      <c r="A502" s="1"/>
      <c r="B502" s="1"/>
      <c r="C502" s="1"/>
      <c r="D502" s="15"/>
      <c r="E502" s="15"/>
      <c r="F502" s="15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5">
      <c r="A503" s="1"/>
      <c r="B503" s="1"/>
      <c r="C503" s="1"/>
      <c r="D503" s="15"/>
      <c r="E503" s="15"/>
      <c r="F503" s="15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5">
      <c r="A504" s="1"/>
      <c r="B504" s="1"/>
      <c r="C504" s="1"/>
      <c r="D504" s="15"/>
      <c r="E504" s="15"/>
      <c r="F504" s="15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5">
      <c r="A505" s="1"/>
      <c r="B505" s="1"/>
      <c r="C505" s="1"/>
      <c r="D505" s="15"/>
      <c r="E505" s="15"/>
      <c r="F505" s="15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5">
      <c r="A506" s="1"/>
      <c r="B506" s="1"/>
      <c r="C506" s="1"/>
      <c r="D506" s="15"/>
      <c r="E506" s="15"/>
      <c r="F506" s="15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5">
      <c r="A507" s="1"/>
      <c r="B507" s="1"/>
      <c r="C507" s="1"/>
      <c r="D507" s="15"/>
      <c r="E507" s="15"/>
      <c r="F507" s="15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5">
      <c r="A508" s="1"/>
      <c r="B508" s="1"/>
      <c r="C508" s="1"/>
      <c r="D508" s="15"/>
      <c r="E508" s="15"/>
      <c r="F508" s="15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5">
      <c r="A509" s="1"/>
      <c r="B509" s="1"/>
      <c r="C509" s="1"/>
      <c r="D509" s="15"/>
      <c r="E509" s="15"/>
      <c r="F509" s="15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5">
      <c r="A510" s="1"/>
      <c r="B510" s="1"/>
      <c r="C510" s="1"/>
      <c r="D510" s="15"/>
      <c r="E510" s="15"/>
      <c r="F510" s="15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5">
      <c r="A511" s="1"/>
      <c r="B511" s="1"/>
      <c r="C511" s="1"/>
      <c r="D511" s="15"/>
      <c r="E511" s="15"/>
      <c r="F511" s="15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5">
      <c r="A512" s="1"/>
      <c r="B512" s="1"/>
      <c r="C512" s="1"/>
      <c r="D512" s="15"/>
      <c r="E512" s="15"/>
      <c r="F512" s="15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5">
      <c r="A513" s="1"/>
      <c r="B513" s="1"/>
      <c r="C513" s="1"/>
      <c r="D513" s="15"/>
      <c r="E513" s="15"/>
      <c r="F513" s="15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5">
      <c r="A514" s="1"/>
      <c r="B514" s="1"/>
      <c r="C514" s="1"/>
      <c r="D514" s="15"/>
      <c r="E514" s="15"/>
      <c r="F514" s="15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5">
      <c r="A515" s="1"/>
      <c r="B515" s="1"/>
      <c r="C515" s="1"/>
      <c r="D515" s="15"/>
      <c r="E515" s="15"/>
      <c r="F515" s="15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5">
      <c r="A516" s="1"/>
      <c r="B516" s="1"/>
      <c r="C516" s="1"/>
      <c r="D516" s="15"/>
      <c r="E516" s="15"/>
      <c r="F516" s="15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5">
      <c r="A517" s="1"/>
      <c r="B517" s="1"/>
      <c r="C517" s="1"/>
      <c r="D517" s="15"/>
      <c r="E517" s="15"/>
      <c r="F517" s="15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5">
      <c r="A518" s="1"/>
      <c r="B518" s="1"/>
      <c r="C518" s="1"/>
      <c r="D518" s="15"/>
      <c r="E518" s="15"/>
      <c r="F518" s="15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5">
      <c r="A519" s="1"/>
      <c r="B519" s="1"/>
      <c r="C519" s="1"/>
      <c r="D519" s="15"/>
      <c r="E519" s="15"/>
      <c r="F519" s="15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5">
      <c r="A520" s="1"/>
      <c r="B520" s="1"/>
      <c r="C520" s="1"/>
      <c r="D520" s="15"/>
      <c r="E520" s="15"/>
      <c r="F520" s="15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5">
      <c r="A521" s="1"/>
      <c r="B521" s="1"/>
      <c r="C521" s="1"/>
      <c r="D521" s="15"/>
      <c r="E521" s="15"/>
      <c r="F521" s="15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5">
      <c r="A522" s="1"/>
      <c r="B522" s="1"/>
      <c r="C522" s="1"/>
      <c r="D522" s="15"/>
      <c r="E522" s="15"/>
      <c r="F522" s="15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5">
      <c r="A523" s="1"/>
      <c r="B523" s="1"/>
      <c r="C523" s="1"/>
      <c r="D523" s="15"/>
      <c r="E523" s="15"/>
      <c r="F523" s="15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5">
      <c r="A524" s="1"/>
      <c r="B524" s="1"/>
      <c r="C524" s="1"/>
      <c r="D524" s="15"/>
      <c r="E524" s="15"/>
      <c r="F524" s="15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5">
      <c r="A525" s="1"/>
      <c r="B525" s="1"/>
      <c r="C525" s="1"/>
      <c r="D525" s="15"/>
      <c r="E525" s="15"/>
      <c r="F525" s="15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5">
      <c r="A526" s="1"/>
      <c r="B526" s="1"/>
      <c r="C526" s="1"/>
      <c r="D526" s="15"/>
      <c r="E526" s="15"/>
      <c r="F526" s="15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5">
      <c r="A527" s="1"/>
      <c r="B527" s="1"/>
      <c r="C527" s="1"/>
      <c r="D527" s="15"/>
      <c r="E527" s="15"/>
      <c r="F527" s="15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5">
      <c r="A528" s="1"/>
      <c r="B528" s="1"/>
      <c r="C528" s="1"/>
      <c r="D528" s="15"/>
      <c r="E528" s="15"/>
      <c r="F528" s="15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5">
      <c r="A529" s="1"/>
      <c r="B529" s="1"/>
      <c r="C529" s="1"/>
      <c r="D529" s="15"/>
      <c r="E529" s="15"/>
      <c r="F529" s="15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5">
      <c r="A530" s="1"/>
      <c r="B530" s="1"/>
      <c r="C530" s="1"/>
      <c r="D530" s="15"/>
      <c r="E530" s="15"/>
      <c r="F530" s="15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5">
      <c r="A531" s="1"/>
      <c r="B531" s="1"/>
      <c r="C531" s="1"/>
      <c r="D531" s="15"/>
      <c r="E531" s="15"/>
      <c r="F531" s="15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5">
      <c r="A532" s="1"/>
      <c r="B532" s="1"/>
      <c r="C532" s="1"/>
      <c r="D532" s="15"/>
      <c r="E532" s="15"/>
      <c r="F532" s="15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5">
      <c r="A533" s="1"/>
      <c r="B533" s="1"/>
      <c r="C533" s="1"/>
      <c r="D533" s="15"/>
      <c r="E533" s="15"/>
      <c r="F533" s="15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5">
      <c r="A534" s="1"/>
      <c r="B534" s="1"/>
      <c r="C534" s="1"/>
      <c r="D534" s="15"/>
      <c r="E534" s="15"/>
      <c r="F534" s="15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5">
      <c r="A535" s="1"/>
      <c r="B535" s="1"/>
      <c r="C535" s="1"/>
      <c r="D535" s="15"/>
      <c r="E535" s="15"/>
      <c r="F535" s="15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5">
      <c r="A536" s="1"/>
      <c r="B536" s="1"/>
      <c r="C536" s="1"/>
      <c r="D536" s="15"/>
      <c r="E536" s="15"/>
      <c r="F536" s="15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5">
      <c r="A537" s="1"/>
      <c r="B537" s="1"/>
      <c r="C537" s="1"/>
      <c r="D537" s="15"/>
      <c r="E537" s="15"/>
      <c r="F537" s="15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5">
      <c r="A538" s="1"/>
      <c r="B538" s="1"/>
      <c r="C538" s="1"/>
      <c r="D538" s="15"/>
      <c r="E538" s="15"/>
      <c r="F538" s="15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5">
      <c r="A539" s="1"/>
      <c r="B539" s="1"/>
      <c r="C539" s="1"/>
      <c r="D539" s="15"/>
      <c r="E539" s="15"/>
      <c r="F539" s="15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5">
      <c r="A540" s="1"/>
      <c r="B540" s="1"/>
      <c r="C540" s="1"/>
      <c r="D540" s="15"/>
      <c r="E540" s="15"/>
      <c r="F540" s="15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5">
      <c r="A541" s="1"/>
      <c r="B541" s="1"/>
      <c r="C541" s="1"/>
      <c r="D541" s="15"/>
      <c r="E541" s="15"/>
      <c r="F541" s="15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5">
      <c r="A542" s="1"/>
      <c r="B542" s="1"/>
      <c r="C542" s="1"/>
      <c r="D542" s="15"/>
      <c r="E542" s="15"/>
      <c r="F542" s="15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5">
      <c r="A543" s="1"/>
      <c r="B543" s="1"/>
      <c r="C543" s="1"/>
      <c r="D543" s="15"/>
      <c r="E543" s="15"/>
      <c r="F543" s="15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5">
      <c r="A544" s="1"/>
      <c r="B544" s="1"/>
      <c r="C544" s="1"/>
      <c r="D544" s="15"/>
      <c r="E544" s="15"/>
      <c r="F544" s="15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5">
      <c r="A545" s="1"/>
      <c r="B545" s="1"/>
      <c r="C545" s="1"/>
      <c r="D545" s="15"/>
      <c r="E545" s="15"/>
      <c r="F545" s="15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5">
      <c r="A546" s="1"/>
      <c r="B546" s="1"/>
      <c r="C546" s="1"/>
      <c r="D546" s="15"/>
      <c r="E546" s="15"/>
      <c r="F546" s="15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5">
      <c r="A547" s="1"/>
      <c r="B547" s="1"/>
      <c r="C547" s="1"/>
      <c r="D547" s="15"/>
      <c r="E547" s="15"/>
      <c r="F547" s="15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5">
      <c r="A548" s="1"/>
      <c r="B548" s="1"/>
      <c r="C548" s="1"/>
      <c r="D548" s="15"/>
      <c r="E548" s="15"/>
      <c r="F548" s="15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5">
      <c r="A549" s="1"/>
      <c r="B549" s="1"/>
      <c r="C549" s="1"/>
      <c r="D549" s="15"/>
      <c r="E549" s="15"/>
      <c r="F549" s="15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5">
      <c r="A550" s="1"/>
      <c r="B550" s="1"/>
      <c r="C550" s="1"/>
      <c r="D550" s="15"/>
      <c r="E550" s="15"/>
      <c r="F550" s="15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5">
      <c r="A551" s="1"/>
      <c r="B551" s="1"/>
      <c r="C551" s="1"/>
      <c r="D551" s="15"/>
      <c r="E551" s="15"/>
      <c r="F551" s="15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5">
      <c r="A552" s="1"/>
      <c r="B552" s="1"/>
      <c r="C552" s="1"/>
      <c r="D552" s="15"/>
      <c r="E552" s="15"/>
      <c r="F552" s="15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5">
      <c r="A553" s="1"/>
      <c r="B553" s="1"/>
      <c r="C553" s="1"/>
      <c r="D553" s="15"/>
      <c r="E553" s="15"/>
      <c r="F553" s="15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5">
      <c r="A554" s="1"/>
      <c r="B554" s="1"/>
      <c r="C554" s="1"/>
      <c r="D554" s="15"/>
      <c r="E554" s="15"/>
      <c r="F554" s="15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5">
      <c r="A555" s="1"/>
      <c r="B555" s="1"/>
      <c r="C555" s="1"/>
      <c r="D555" s="15"/>
      <c r="E555" s="15"/>
      <c r="F555" s="15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5">
      <c r="A556" s="1"/>
      <c r="B556" s="1"/>
      <c r="C556" s="1"/>
      <c r="D556" s="15"/>
      <c r="E556" s="15"/>
      <c r="F556" s="15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5">
      <c r="A557" s="1"/>
      <c r="B557" s="1"/>
      <c r="C557" s="1"/>
      <c r="D557" s="15"/>
      <c r="E557" s="15"/>
      <c r="F557" s="15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5">
      <c r="A558" s="1"/>
      <c r="B558" s="1"/>
      <c r="C558" s="1"/>
      <c r="D558" s="15"/>
      <c r="E558" s="15"/>
      <c r="F558" s="15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5">
      <c r="A559" s="1"/>
      <c r="B559" s="1"/>
      <c r="C559" s="1"/>
      <c r="D559" s="15"/>
      <c r="E559" s="15"/>
      <c r="F559" s="15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5">
      <c r="A560" s="1"/>
      <c r="B560" s="1"/>
      <c r="C560" s="1"/>
      <c r="D560" s="15"/>
      <c r="E560" s="15"/>
      <c r="F560" s="15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5">
      <c r="A561" s="1"/>
      <c r="B561" s="1"/>
      <c r="C561" s="1"/>
      <c r="D561" s="15"/>
      <c r="E561" s="15"/>
      <c r="F561" s="15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5">
      <c r="A562" s="1"/>
      <c r="B562" s="1"/>
      <c r="C562" s="1"/>
      <c r="D562" s="15"/>
      <c r="E562" s="15"/>
      <c r="F562" s="15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5">
      <c r="A563" s="1"/>
      <c r="B563" s="1"/>
      <c r="C563" s="1"/>
      <c r="D563" s="15"/>
      <c r="E563" s="15"/>
      <c r="F563" s="15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5">
      <c r="A564" s="1"/>
      <c r="B564" s="1"/>
      <c r="C564" s="1"/>
      <c r="D564" s="15"/>
      <c r="E564" s="15"/>
      <c r="F564" s="15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5">
      <c r="A565" s="1"/>
      <c r="B565" s="1"/>
      <c r="C565" s="1"/>
      <c r="D565" s="15"/>
      <c r="E565" s="15"/>
      <c r="F565" s="15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5">
      <c r="A566" s="1"/>
      <c r="B566" s="1"/>
      <c r="C566" s="1"/>
      <c r="D566" s="15"/>
      <c r="E566" s="15"/>
      <c r="F566" s="15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5">
      <c r="A567" s="1"/>
      <c r="B567" s="1"/>
      <c r="C567" s="1"/>
      <c r="D567" s="15"/>
      <c r="E567" s="15"/>
      <c r="F567" s="15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5">
      <c r="A568" s="1"/>
      <c r="B568" s="1"/>
      <c r="C568" s="1"/>
      <c r="D568" s="15"/>
      <c r="E568" s="15"/>
      <c r="F568" s="15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5">
      <c r="A569" s="1"/>
      <c r="B569" s="1"/>
      <c r="C569" s="1"/>
      <c r="D569" s="15"/>
      <c r="E569" s="15"/>
      <c r="F569" s="15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5">
      <c r="A570" s="1"/>
      <c r="B570" s="1"/>
      <c r="C570" s="1"/>
      <c r="D570" s="15"/>
      <c r="E570" s="15"/>
      <c r="F570" s="15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5">
      <c r="A571" s="1"/>
      <c r="B571" s="1"/>
      <c r="C571" s="1"/>
      <c r="D571" s="15"/>
      <c r="E571" s="15"/>
      <c r="F571" s="15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5">
      <c r="A572" s="1"/>
      <c r="B572" s="1"/>
      <c r="C572" s="1"/>
      <c r="D572" s="15"/>
      <c r="E572" s="15"/>
      <c r="F572" s="15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5">
      <c r="A573" s="1"/>
      <c r="B573" s="1"/>
      <c r="C573" s="1"/>
      <c r="D573" s="15"/>
      <c r="E573" s="15"/>
      <c r="F573" s="15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5">
      <c r="A574" s="1"/>
      <c r="B574" s="1"/>
      <c r="C574" s="1"/>
      <c r="D574" s="15"/>
      <c r="E574" s="15"/>
      <c r="F574" s="15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5">
      <c r="A575" s="1"/>
      <c r="B575" s="1"/>
      <c r="C575" s="1"/>
      <c r="D575" s="15"/>
      <c r="E575" s="15"/>
      <c r="F575" s="15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5">
      <c r="A576" s="1"/>
      <c r="B576" s="1"/>
      <c r="C576" s="1"/>
      <c r="D576" s="15"/>
      <c r="E576" s="15"/>
      <c r="F576" s="15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5">
      <c r="A577" s="1"/>
      <c r="B577" s="1"/>
      <c r="C577" s="1"/>
      <c r="D577" s="15"/>
      <c r="E577" s="15"/>
      <c r="F577" s="15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5">
      <c r="A578" s="1"/>
      <c r="B578" s="1"/>
      <c r="C578" s="1"/>
      <c r="D578" s="15"/>
      <c r="E578" s="15"/>
      <c r="F578" s="15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5">
      <c r="A579" s="1"/>
      <c r="B579" s="1"/>
      <c r="C579" s="1"/>
      <c r="D579" s="15"/>
      <c r="E579" s="15"/>
      <c r="F579" s="15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5">
      <c r="A580" s="1"/>
      <c r="B580" s="1"/>
      <c r="C580" s="1"/>
      <c r="D580" s="15"/>
      <c r="E580" s="15"/>
      <c r="F580" s="15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5">
      <c r="A581" s="1"/>
      <c r="B581" s="1"/>
      <c r="C581" s="1"/>
      <c r="D581" s="15"/>
      <c r="E581" s="15"/>
      <c r="F581" s="15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5">
      <c r="A582" s="1"/>
      <c r="B582" s="1"/>
      <c r="C582" s="1"/>
      <c r="D582" s="15"/>
      <c r="E582" s="15"/>
      <c r="F582" s="15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5">
      <c r="A583" s="1"/>
      <c r="B583" s="1"/>
      <c r="C583" s="1"/>
      <c r="D583" s="15"/>
      <c r="E583" s="15"/>
      <c r="F583" s="15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5">
      <c r="A584" s="1"/>
      <c r="B584" s="1"/>
      <c r="C584" s="1"/>
      <c r="D584" s="15"/>
      <c r="E584" s="15"/>
      <c r="F584" s="15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5">
      <c r="A585" s="1"/>
      <c r="B585" s="1"/>
      <c r="C585" s="1"/>
      <c r="D585" s="15"/>
      <c r="E585" s="15"/>
      <c r="F585" s="15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5">
      <c r="A586" s="1"/>
      <c r="B586" s="1"/>
      <c r="C586" s="1"/>
      <c r="D586" s="15"/>
      <c r="E586" s="15"/>
      <c r="F586" s="15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5">
      <c r="A587" s="1"/>
      <c r="B587" s="1"/>
      <c r="C587" s="1"/>
      <c r="D587" s="15"/>
      <c r="E587" s="15"/>
      <c r="F587" s="15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5">
      <c r="A588" s="1"/>
      <c r="B588" s="1"/>
      <c r="C588" s="1"/>
      <c r="D588" s="15"/>
      <c r="E588" s="15"/>
      <c r="F588" s="15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5">
      <c r="A589" s="1"/>
      <c r="B589" s="1"/>
      <c r="C589" s="1"/>
      <c r="D589" s="15"/>
      <c r="E589" s="15"/>
      <c r="F589" s="15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5">
      <c r="A590" s="1"/>
      <c r="B590" s="1"/>
      <c r="C590" s="1"/>
      <c r="D590" s="15"/>
      <c r="E590" s="15"/>
      <c r="F590" s="15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5">
      <c r="A591" s="1"/>
      <c r="B591" s="1"/>
      <c r="C591" s="1"/>
      <c r="D591" s="15"/>
      <c r="E591" s="15"/>
      <c r="F591" s="15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5">
      <c r="A592" s="1"/>
      <c r="B592" s="1"/>
      <c r="C592" s="1"/>
      <c r="D592" s="15"/>
      <c r="E592" s="15"/>
      <c r="F592" s="15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5">
      <c r="A593" s="1"/>
      <c r="B593" s="1"/>
      <c r="C593" s="1"/>
      <c r="D593" s="15"/>
      <c r="E593" s="15"/>
      <c r="F593" s="15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5">
      <c r="A594" s="1"/>
      <c r="B594" s="1"/>
      <c r="C594" s="1"/>
      <c r="D594" s="15"/>
      <c r="E594" s="15"/>
      <c r="F594" s="15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5">
      <c r="A595" s="1"/>
      <c r="B595" s="1"/>
      <c r="C595" s="1"/>
      <c r="D595" s="15"/>
      <c r="E595" s="15"/>
      <c r="F595" s="15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5">
      <c r="A596" s="1"/>
      <c r="B596" s="1"/>
      <c r="C596" s="1"/>
      <c r="D596" s="15"/>
      <c r="E596" s="15"/>
      <c r="F596" s="15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5">
      <c r="A597" s="1"/>
      <c r="B597" s="1"/>
      <c r="C597" s="1"/>
      <c r="D597" s="15"/>
      <c r="E597" s="15"/>
      <c r="F597" s="15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5">
      <c r="A598" s="1"/>
      <c r="B598" s="1"/>
      <c r="C598" s="1"/>
      <c r="D598" s="15"/>
      <c r="E598" s="15"/>
      <c r="F598" s="15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5">
      <c r="A599" s="1"/>
      <c r="B599" s="1"/>
      <c r="C599" s="1"/>
      <c r="D599" s="15"/>
      <c r="E599" s="15"/>
      <c r="F599" s="15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5">
      <c r="A600" s="1"/>
      <c r="B600" s="1"/>
      <c r="C600" s="1"/>
      <c r="D600" s="15"/>
      <c r="E600" s="15"/>
      <c r="F600" s="15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5">
      <c r="A601" s="1"/>
      <c r="B601" s="1"/>
      <c r="C601" s="1"/>
      <c r="D601" s="15"/>
      <c r="E601" s="15"/>
      <c r="F601" s="15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5">
      <c r="A602" s="1"/>
      <c r="B602" s="1"/>
      <c r="C602" s="1"/>
      <c r="D602" s="15"/>
      <c r="E602" s="15"/>
      <c r="F602" s="15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5">
      <c r="A603" s="1"/>
      <c r="B603" s="1"/>
      <c r="C603" s="1"/>
      <c r="D603" s="15"/>
      <c r="E603" s="15"/>
      <c r="F603" s="15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5">
      <c r="A604" s="1"/>
      <c r="B604" s="1"/>
      <c r="C604" s="1"/>
      <c r="D604" s="15"/>
      <c r="E604" s="15"/>
      <c r="F604" s="15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5">
      <c r="A605" s="1"/>
      <c r="B605" s="1"/>
      <c r="C605" s="1"/>
      <c r="D605" s="15"/>
      <c r="E605" s="15"/>
      <c r="F605" s="15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5">
      <c r="A606" s="1"/>
      <c r="B606" s="1"/>
      <c r="C606" s="1"/>
      <c r="D606" s="15"/>
      <c r="E606" s="15"/>
      <c r="F606" s="15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5">
      <c r="A607" s="1"/>
      <c r="B607" s="1"/>
      <c r="C607" s="1"/>
      <c r="D607" s="15"/>
      <c r="E607" s="15"/>
      <c r="F607" s="15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5">
      <c r="A608" s="1"/>
      <c r="B608" s="1"/>
      <c r="C608" s="1"/>
      <c r="D608" s="15"/>
      <c r="E608" s="15"/>
      <c r="F608" s="15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5">
      <c r="A609" s="1"/>
      <c r="B609" s="1"/>
      <c r="C609" s="1"/>
      <c r="D609" s="15"/>
      <c r="E609" s="15"/>
      <c r="F609" s="15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5">
      <c r="A610" s="1"/>
      <c r="B610" s="1"/>
      <c r="C610" s="1"/>
      <c r="D610" s="15"/>
      <c r="E610" s="15"/>
      <c r="F610" s="15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5">
      <c r="A611" s="1"/>
      <c r="B611" s="1"/>
      <c r="C611" s="1"/>
      <c r="D611" s="15"/>
      <c r="E611" s="15"/>
      <c r="F611" s="15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5">
      <c r="A612" s="1"/>
      <c r="B612" s="1"/>
      <c r="C612" s="1"/>
      <c r="D612" s="15"/>
      <c r="E612" s="15"/>
      <c r="F612" s="15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5">
      <c r="A613" s="1"/>
      <c r="B613" s="1"/>
      <c r="C613" s="1"/>
      <c r="D613" s="15"/>
      <c r="E613" s="15"/>
      <c r="F613" s="15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5">
      <c r="A614" s="1"/>
      <c r="B614" s="1"/>
      <c r="C614" s="1"/>
      <c r="D614" s="15"/>
      <c r="E614" s="15"/>
      <c r="F614" s="15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5">
      <c r="A615" s="1"/>
      <c r="B615" s="1"/>
      <c r="C615" s="1"/>
      <c r="D615" s="15"/>
      <c r="E615" s="15"/>
      <c r="F615" s="15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5">
      <c r="A616" s="1"/>
      <c r="B616" s="1"/>
      <c r="C616" s="1"/>
      <c r="D616" s="15"/>
      <c r="E616" s="15"/>
      <c r="F616" s="15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5">
      <c r="A617" s="1"/>
      <c r="B617" s="1"/>
      <c r="C617" s="1"/>
      <c r="D617" s="15"/>
      <c r="E617" s="15"/>
      <c r="F617" s="15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5">
      <c r="A618" s="1"/>
      <c r="B618" s="1"/>
      <c r="C618" s="1"/>
      <c r="D618" s="15"/>
      <c r="E618" s="15"/>
      <c r="F618" s="15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5">
      <c r="A619" s="1"/>
      <c r="B619" s="1"/>
      <c r="C619" s="1"/>
      <c r="D619" s="15"/>
      <c r="E619" s="15"/>
      <c r="F619" s="15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5">
      <c r="A620" s="1"/>
      <c r="B620" s="1"/>
      <c r="C620" s="1"/>
      <c r="D620" s="15"/>
      <c r="E620" s="15"/>
      <c r="F620" s="15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5">
      <c r="A621" s="1"/>
      <c r="B621" s="1"/>
      <c r="C621" s="1"/>
      <c r="D621" s="15"/>
      <c r="E621" s="15"/>
      <c r="F621" s="15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5">
      <c r="A622" s="1"/>
      <c r="B622" s="1"/>
      <c r="C622" s="1"/>
      <c r="D622" s="15"/>
      <c r="E622" s="15"/>
      <c r="F622" s="15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5">
      <c r="A623" s="1"/>
      <c r="B623" s="1"/>
      <c r="C623" s="1"/>
      <c r="D623" s="15"/>
      <c r="E623" s="15"/>
      <c r="F623" s="15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5">
      <c r="A624" s="1"/>
      <c r="B624" s="1"/>
      <c r="C624" s="1"/>
      <c r="D624" s="15"/>
      <c r="E624" s="15"/>
      <c r="F624" s="15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5">
      <c r="A625" s="1"/>
      <c r="B625" s="1"/>
      <c r="C625" s="1"/>
      <c r="D625" s="15"/>
      <c r="E625" s="15"/>
      <c r="F625" s="15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5">
      <c r="A626" s="1"/>
      <c r="B626" s="1"/>
      <c r="C626" s="1"/>
      <c r="D626" s="15"/>
      <c r="E626" s="15"/>
      <c r="F626" s="15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5">
      <c r="A627" s="1"/>
      <c r="B627" s="1"/>
      <c r="C627" s="1"/>
      <c r="D627" s="15"/>
      <c r="E627" s="15"/>
      <c r="F627" s="15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5">
      <c r="A628" s="1"/>
      <c r="B628" s="1"/>
      <c r="C628" s="1"/>
      <c r="D628" s="15"/>
      <c r="E628" s="15"/>
      <c r="F628" s="15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5">
      <c r="A629" s="1"/>
      <c r="B629" s="1"/>
      <c r="C629" s="1"/>
      <c r="D629" s="15"/>
      <c r="E629" s="15"/>
      <c r="F629" s="15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5">
      <c r="A630" s="1"/>
      <c r="B630" s="1"/>
      <c r="C630" s="1"/>
      <c r="D630" s="15"/>
      <c r="E630" s="15"/>
      <c r="F630" s="15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5">
      <c r="A631" s="1"/>
      <c r="B631" s="1"/>
      <c r="C631" s="1"/>
      <c r="D631" s="15"/>
      <c r="E631" s="15"/>
      <c r="F631" s="15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5">
      <c r="A632" s="1"/>
      <c r="B632" s="1"/>
      <c r="C632" s="1"/>
      <c r="D632" s="15"/>
      <c r="E632" s="15"/>
      <c r="F632" s="15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5">
      <c r="A633" s="1"/>
      <c r="B633" s="1"/>
      <c r="C633" s="1"/>
      <c r="D633" s="15"/>
      <c r="E633" s="15"/>
      <c r="F633" s="15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5">
      <c r="A634" s="1"/>
      <c r="B634" s="1"/>
      <c r="C634" s="1"/>
      <c r="D634" s="15"/>
      <c r="E634" s="15"/>
      <c r="F634" s="15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5">
      <c r="A635" s="1"/>
      <c r="B635" s="1"/>
      <c r="C635" s="1"/>
      <c r="D635" s="15"/>
      <c r="E635" s="15"/>
      <c r="F635" s="15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5">
      <c r="A636" s="1"/>
      <c r="B636" s="1"/>
      <c r="C636" s="1"/>
      <c r="D636" s="15"/>
      <c r="E636" s="15"/>
      <c r="F636" s="15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5">
      <c r="A637" s="1"/>
      <c r="B637" s="1"/>
      <c r="C637" s="1"/>
      <c r="D637" s="15"/>
      <c r="E637" s="15"/>
      <c r="F637" s="15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5">
      <c r="A638" s="1"/>
      <c r="B638" s="1"/>
      <c r="C638" s="1"/>
      <c r="D638" s="15"/>
      <c r="E638" s="15"/>
      <c r="F638" s="15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5">
      <c r="A639" s="1"/>
      <c r="B639" s="1"/>
      <c r="C639" s="1"/>
      <c r="D639" s="15"/>
      <c r="E639" s="15"/>
      <c r="F639" s="15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5">
      <c r="A640" s="1"/>
      <c r="B640" s="1"/>
      <c r="C640" s="1"/>
      <c r="D640" s="15"/>
      <c r="E640" s="15"/>
      <c r="F640" s="15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5">
      <c r="A641" s="1"/>
      <c r="B641" s="1"/>
      <c r="C641" s="1"/>
      <c r="D641" s="15"/>
      <c r="E641" s="15"/>
      <c r="F641" s="15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5">
      <c r="A642" s="1"/>
      <c r="B642" s="1"/>
      <c r="C642" s="1"/>
      <c r="D642" s="15"/>
      <c r="E642" s="15"/>
      <c r="F642" s="15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5">
      <c r="A643" s="1"/>
      <c r="B643" s="1"/>
      <c r="C643" s="1"/>
      <c r="D643" s="15"/>
      <c r="E643" s="15"/>
      <c r="F643" s="15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5">
      <c r="A644" s="1"/>
      <c r="B644" s="1"/>
      <c r="C644" s="1"/>
      <c r="D644" s="15"/>
      <c r="E644" s="15"/>
      <c r="F644" s="15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5">
      <c r="A645" s="1"/>
      <c r="B645" s="1"/>
      <c r="C645" s="1"/>
      <c r="D645" s="15"/>
      <c r="E645" s="15"/>
      <c r="F645" s="15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5">
      <c r="A646" s="1"/>
      <c r="B646" s="1"/>
      <c r="C646" s="1"/>
      <c r="D646" s="15"/>
      <c r="E646" s="15"/>
      <c r="F646" s="15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5">
      <c r="A647" s="1"/>
      <c r="B647" s="1"/>
      <c r="C647" s="1"/>
      <c r="D647" s="15"/>
      <c r="E647" s="15"/>
      <c r="F647" s="15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5">
      <c r="A648" s="1"/>
      <c r="B648" s="1"/>
      <c r="C648" s="1"/>
      <c r="D648" s="15"/>
      <c r="E648" s="15"/>
      <c r="F648" s="15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5">
      <c r="A649" s="1"/>
      <c r="B649" s="1"/>
      <c r="C649" s="1"/>
      <c r="D649" s="15"/>
      <c r="E649" s="15"/>
      <c r="F649" s="15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5">
      <c r="A650" s="1"/>
      <c r="B650" s="1"/>
      <c r="C650" s="1"/>
      <c r="D650" s="15"/>
      <c r="E650" s="15"/>
      <c r="F650" s="15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5">
      <c r="A651" s="1"/>
      <c r="B651" s="1"/>
      <c r="C651" s="1"/>
      <c r="D651" s="15"/>
      <c r="E651" s="15"/>
      <c r="F651" s="15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5">
      <c r="A652" s="1"/>
      <c r="B652" s="1"/>
      <c r="C652" s="1"/>
      <c r="D652" s="15"/>
      <c r="E652" s="15"/>
      <c r="F652" s="15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5">
      <c r="A653" s="1"/>
      <c r="B653" s="1"/>
      <c r="C653" s="1"/>
      <c r="D653" s="15"/>
      <c r="E653" s="15"/>
      <c r="F653" s="15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5">
      <c r="A654" s="1"/>
      <c r="B654" s="1"/>
      <c r="C654" s="1"/>
      <c r="D654" s="15"/>
      <c r="E654" s="15"/>
      <c r="F654" s="15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5">
      <c r="A655" s="1"/>
      <c r="B655" s="1"/>
      <c r="C655" s="1"/>
      <c r="D655" s="15"/>
      <c r="E655" s="15"/>
      <c r="F655" s="15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5">
      <c r="A656" s="1"/>
      <c r="B656" s="1"/>
      <c r="C656" s="1"/>
      <c r="D656" s="15"/>
      <c r="E656" s="15"/>
      <c r="F656" s="15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5">
      <c r="A657" s="1"/>
      <c r="B657" s="1"/>
      <c r="C657" s="1"/>
      <c r="D657" s="15"/>
      <c r="E657" s="15"/>
      <c r="F657" s="15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5">
      <c r="A658" s="1"/>
      <c r="B658" s="1"/>
      <c r="C658" s="1"/>
      <c r="D658" s="15"/>
      <c r="E658" s="15"/>
      <c r="F658" s="15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5">
      <c r="A659" s="1"/>
      <c r="B659" s="1"/>
      <c r="C659" s="1"/>
      <c r="D659" s="15"/>
      <c r="E659" s="15"/>
      <c r="F659" s="15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5">
      <c r="A660" s="1"/>
      <c r="B660" s="1"/>
      <c r="C660" s="1"/>
      <c r="D660" s="15"/>
      <c r="E660" s="15"/>
      <c r="F660" s="15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5">
      <c r="A661" s="1"/>
      <c r="B661" s="1"/>
      <c r="C661" s="1"/>
      <c r="D661" s="15"/>
      <c r="E661" s="15"/>
      <c r="F661" s="15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5">
      <c r="A662" s="1"/>
      <c r="B662" s="1"/>
      <c r="C662" s="1"/>
      <c r="D662" s="15"/>
      <c r="E662" s="15"/>
      <c r="F662" s="15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5">
      <c r="A663" s="1"/>
      <c r="B663" s="1"/>
      <c r="C663" s="1"/>
      <c r="D663" s="15"/>
      <c r="E663" s="15"/>
      <c r="F663" s="15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5">
      <c r="A664" s="1"/>
      <c r="B664" s="1"/>
      <c r="C664" s="1"/>
      <c r="D664" s="15"/>
      <c r="E664" s="15"/>
      <c r="F664" s="15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5">
      <c r="A665" s="1"/>
      <c r="B665" s="1"/>
      <c r="C665" s="1"/>
      <c r="D665" s="15"/>
      <c r="E665" s="15"/>
      <c r="F665" s="15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5">
      <c r="A666" s="1"/>
      <c r="B666" s="1"/>
      <c r="C666" s="1"/>
      <c r="D666" s="15"/>
      <c r="E666" s="15"/>
      <c r="F666" s="15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5">
      <c r="A667" s="1"/>
      <c r="B667" s="1"/>
      <c r="C667" s="1"/>
      <c r="D667" s="15"/>
      <c r="E667" s="15"/>
      <c r="F667" s="15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5">
      <c r="A668" s="1"/>
      <c r="B668" s="1"/>
      <c r="C668" s="1"/>
      <c r="D668" s="15"/>
      <c r="E668" s="15"/>
      <c r="F668" s="15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5">
      <c r="A669" s="1"/>
      <c r="B669" s="1"/>
      <c r="C669" s="1"/>
      <c r="D669" s="15"/>
      <c r="E669" s="15"/>
      <c r="F669" s="15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5">
      <c r="A670" s="1"/>
      <c r="B670" s="1"/>
      <c r="C670" s="1"/>
      <c r="D670" s="15"/>
      <c r="E670" s="15"/>
      <c r="F670" s="15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5">
      <c r="A671" s="1"/>
      <c r="B671" s="1"/>
      <c r="C671" s="1"/>
      <c r="D671" s="15"/>
      <c r="E671" s="15"/>
      <c r="F671" s="15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5">
      <c r="A672" s="1"/>
      <c r="B672" s="1"/>
      <c r="C672" s="1"/>
      <c r="D672" s="15"/>
      <c r="E672" s="15"/>
      <c r="F672" s="15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5">
      <c r="A673" s="1"/>
      <c r="B673" s="1"/>
      <c r="C673" s="1"/>
      <c r="D673" s="15"/>
      <c r="E673" s="15"/>
      <c r="F673" s="15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5">
      <c r="A674" s="1"/>
      <c r="B674" s="1"/>
      <c r="C674" s="1"/>
      <c r="D674" s="15"/>
      <c r="E674" s="15"/>
      <c r="F674" s="15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5">
      <c r="A675" s="1"/>
      <c r="B675" s="1"/>
      <c r="C675" s="1"/>
      <c r="D675" s="15"/>
      <c r="E675" s="15"/>
      <c r="F675" s="15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5">
      <c r="A676" s="1"/>
      <c r="B676" s="1"/>
      <c r="C676" s="1"/>
      <c r="D676" s="15"/>
      <c r="E676" s="15"/>
      <c r="F676" s="15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5">
      <c r="A677" s="1"/>
      <c r="B677" s="1"/>
      <c r="C677" s="1"/>
      <c r="D677" s="15"/>
      <c r="E677" s="15"/>
      <c r="F677" s="15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5">
      <c r="A678" s="1"/>
      <c r="B678" s="1"/>
      <c r="C678" s="1"/>
      <c r="D678" s="15"/>
      <c r="E678" s="15"/>
      <c r="F678" s="15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5">
      <c r="A679" s="1"/>
      <c r="B679" s="1"/>
      <c r="C679" s="1"/>
      <c r="D679" s="15"/>
      <c r="E679" s="15"/>
      <c r="F679" s="15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5">
      <c r="A680" s="1"/>
      <c r="B680" s="1"/>
      <c r="C680" s="1"/>
      <c r="D680" s="15"/>
      <c r="E680" s="15"/>
      <c r="F680" s="15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5">
      <c r="A681" s="1"/>
      <c r="B681" s="1"/>
      <c r="C681" s="1"/>
      <c r="D681" s="15"/>
      <c r="E681" s="15"/>
      <c r="F681" s="15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5">
      <c r="A682" s="1"/>
      <c r="B682" s="1"/>
      <c r="C682" s="1"/>
      <c r="D682" s="15"/>
      <c r="E682" s="15"/>
      <c r="F682" s="15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5">
      <c r="A683" s="1"/>
      <c r="B683" s="1"/>
      <c r="C683" s="1"/>
      <c r="D683" s="15"/>
      <c r="E683" s="15"/>
      <c r="F683" s="15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5">
      <c r="A684" s="1"/>
      <c r="B684" s="1"/>
      <c r="C684" s="1"/>
      <c r="D684" s="15"/>
      <c r="E684" s="15"/>
      <c r="F684" s="15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5">
      <c r="A685" s="1"/>
      <c r="B685" s="1"/>
      <c r="C685" s="1"/>
      <c r="D685" s="15"/>
      <c r="E685" s="15"/>
      <c r="F685" s="15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5">
      <c r="A686" s="1"/>
      <c r="B686" s="1"/>
      <c r="C686" s="1"/>
      <c r="D686" s="15"/>
      <c r="E686" s="15"/>
      <c r="F686" s="15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5">
      <c r="A687" s="1"/>
      <c r="B687" s="1"/>
      <c r="C687" s="1"/>
      <c r="D687" s="15"/>
      <c r="E687" s="15"/>
      <c r="F687" s="15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5">
      <c r="A688" s="1"/>
      <c r="B688" s="1"/>
      <c r="C688" s="1"/>
      <c r="D688" s="15"/>
      <c r="E688" s="15"/>
      <c r="F688" s="15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5">
      <c r="A689" s="1"/>
      <c r="B689" s="1"/>
      <c r="C689" s="1"/>
      <c r="D689" s="15"/>
      <c r="E689" s="15"/>
      <c r="F689" s="15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5">
      <c r="A690" s="1"/>
      <c r="B690" s="1"/>
      <c r="C690" s="1"/>
      <c r="D690" s="15"/>
      <c r="E690" s="15"/>
      <c r="F690" s="15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5">
      <c r="A691" s="1"/>
      <c r="B691" s="1"/>
      <c r="C691" s="1"/>
      <c r="D691" s="15"/>
      <c r="E691" s="15"/>
      <c r="F691" s="15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5">
      <c r="A692" s="1"/>
      <c r="B692" s="1"/>
      <c r="C692" s="1"/>
      <c r="D692" s="15"/>
      <c r="E692" s="15"/>
      <c r="F692" s="15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5">
      <c r="A693" s="1"/>
      <c r="B693" s="1"/>
      <c r="C693" s="1"/>
      <c r="D693" s="15"/>
      <c r="E693" s="15"/>
      <c r="F693" s="15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5">
      <c r="A694" s="1"/>
      <c r="B694" s="1"/>
      <c r="C694" s="1"/>
      <c r="D694" s="15"/>
      <c r="E694" s="15"/>
      <c r="F694" s="15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5">
      <c r="A695" s="1"/>
      <c r="B695" s="1"/>
      <c r="C695" s="1"/>
      <c r="D695" s="15"/>
      <c r="E695" s="15"/>
      <c r="F695" s="15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5">
      <c r="A696" s="1"/>
      <c r="B696" s="1"/>
      <c r="C696" s="1"/>
      <c r="D696" s="15"/>
      <c r="E696" s="15"/>
      <c r="F696" s="15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5">
      <c r="A697" s="1"/>
      <c r="B697" s="1"/>
      <c r="C697" s="1"/>
      <c r="D697" s="15"/>
      <c r="E697" s="15"/>
      <c r="F697" s="15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5">
      <c r="A698" s="1"/>
      <c r="B698" s="1"/>
      <c r="C698" s="1"/>
      <c r="D698" s="15"/>
      <c r="E698" s="15"/>
      <c r="F698" s="15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5">
      <c r="A699" s="1"/>
      <c r="B699" s="1"/>
      <c r="C699" s="1"/>
      <c r="D699" s="15"/>
      <c r="E699" s="15"/>
      <c r="F699" s="15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5">
      <c r="A700" s="1"/>
      <c r="B700" s="1"/>
      <c r="C700" s="1"/>
      <c r="D700" s="15"/>
      <c r="E700" s="15"/>
      <c r="F700" s="15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5">
      <c r="A701" s="1"/>
      <c r="B701" s="1"/>
      <c r="C701" s="1"/>
      <c r="D701" s="15"/>
      <c r="E701" s="15"/>
      <c r="F701" s="15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5">
      <c r="A702" s="1"/>
      <c r="B702" s="1"/>
      <c r="C702" s="1"/>
      <c r="D702" s="15"/>
      <c r="E702" s="15"/>
      <c r="F702" s="15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5">
      <c r="A703" s="1"/>
      <c r="B703" s="1"/>
      <c r="C703" s="1"/>
      <c r="D703" s="15"/>
      <c r="E703" s="15"/>
      <c r="F703" s="15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5">
      <c r="A704" s="1"/>
      <c r="B704" s="1"/>
      <c r="C704" s="1"/>
      <c r="D704" s="15"/>
      <c r="E704" s="15"/>
      <c r="F704" s="15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5">
      <c r="A705" s="1"/>
      <c r="B705" s="1"/>
      <c r="C705" s="1"/>
      <c r="D705" s="15"/>
      <c r="E705" s="15"/>
      <c r="F705" s="15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5">
      <c r="A706" s="1"/>
      <c r="B706" s="1"/>
      <c r="C706" s="1"/>
      <c r="D706" s="15"/>
      <c r="E706" s="15"/>
      <c r="F706" s="15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5">
      <c r="A707" s="1"/>
      <c r="B707" s="1"/>
      <c r="C707" s="1"/>
      <c r="D707" s="15"/>
      <c r="E707" s="15"/>
      <c r="F707" s="15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5">
      <c r="A708" s="1"/>
      <c r="B708" s="1"/>
      <c r="C708" s="1"/>
      <c r="D708" s="15"/>
      <c r="E708" s="15"/>
      <c r="F708" s="15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5">
      <c r="A709" s="1"/>
      <c r="B709" s="1"/>
      <c r="C709" s="1"/>
      <c r="D709" s="15"/>
      <c r="E709" s="15"/>
      <c r="F709" s="15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5">
      <c r="A710" s="1"/>
      <c r="B710" s="1"/>
      <c r="C710" s="1"/>
      <c r="D710" s="15"/>
      <c r="E710" s="15"/>
      <c r="F710" s="15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5">
      <c r="A711" s="1"/>
      <c r="B711" s="1"/>
      <c r="C711" s="1"/>
      <c r="D711" s="15"/>
      <c r="E711" s="15"/>
      <c r="F711" s="15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5">
      <c r="A712" s="1"/>
      <c r="B712" s="1"/>
      <c r="C712" s="1"/>
      <c r="D712" s="15"/>
      <c r="E712" s="15"/>
      <c r="F712" s="15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5">
      <c r="A713" s="1"/>
      <c r="B713" s="1"/>
      <c r="C713" s="1"/>
      <c r="D713" s="15"/>
      <c r="E713" s="15"/>
      <c r="F713" s="15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5">
      <c r="A714" s="1"/>
      <c r="B714" s="1"/>
      <c r="C714" s="1"/>
      <c r="D714" s="15"/>
      <c r="E714" s="15"/>
      <c r="F714" s="15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5">
      <c r="A715" s="1"/>
      <c r="B715" s="1"/>
      <c r="C715" s="1"/>
      <c r="D715" s="15"/>
      <c r="E715" s="15"/>
      <c r="F715" s="15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5">
      <c r="A716" s="1"/>
      <c r="B716" s="1"/>
      <c r="C716" s="1"/>
      <c r="D716" s="15"/>
      <c r="E716" s="15"/>
      <c r="F716" s="15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5">
      <c r="A717" s="1"/>
      <c r="B717" s="1"/>
      <c r="C717" s="1"/>
      <c r="D717" s="15"/>
      <c r="E717" s="15"/>
      <c r="F717" s="15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5">
      <c r="A718" s="1"/>
      <c r="B718" s="1"/>
      <c r="C718" s="1"/>
      <c r="D718" s="15"/>
      <c r="E718" s="15"/>
      <c r="F718" s="15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5">
      <c r="A719" s="1"/>
      <c r="B719" s="1"/>
      <c r="C719" s="1"/>
      <c r="D719" s="15"/>
      <c r="E719" s="15"/>
      <c r="F719" s="15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5">
      <c r="A720" s="1"/>
      <c r="B720" s="1"/>
      <c r="C720" s="1"/>
      <c r="D720" s="15"/>
      <c r="E720" s="15"/>
      <c r="F720" s="15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5">
      <c r="A721" s="1"/>
      <c r="B721" s="1"/>
      <c r="C721" s="1"/>
      <c r="D721" s="15"/>
      <c r="E721" s="15"/>
      <c r="F721" s="15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5">
      <c r="A722" s="1"/>
      <c r="B722" s="1"/>
      <c r="C722" s="1"/>
      <c r="D722" s="15"/>
      <c r="E722" s="15"/>
      <c r="F722" s="15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5">
      <c r="A723" s="1"/>
      <c r="B723" s="1"/>
      <c r="C723" s="1"/>
      <c r="D723" s="15"/>
      <c r="E723" s="15"/>
      <c r="F723" s="15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5">
      <c r="A724" s="1"/>
      <c r="B724" s="1"/>
      <c r="C724" s="1"/>
      <c r="D724" s="15"/>
      <c r="E724" s="15"/>
      <c r="F724" s="15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5">
      <c r="A725" s="1"/>
      <c r="B725" s="1"/>
      <c r="C725" s="1"/>
      <c r="D725" s="15"/>
      <c r="E725" s="15"/>
      <c r="F725" s="15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5">
      <c r="A726" s="1"/>
      <c r="B726" s="1"/>
      <c r="C726" s="1"/>
      <c r="D726" s="15"/>
      <c r="E726" s="15"/>
      <c r="F726" s="15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5">
      <c r="A727" s="1"/>
      <c r="B727" s="1"/>
      <c r="C727" s="1"/>
      <c r="D727" s="15"/>
      <c r="E727" s="15"/>
      <c r="F727" s="15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5">
      <c r="A728" s="1"/>
      <c r="B728" s="1"/>
      <c r="C728" s="1"/>
      <c r="D728" s="15"/>
      <c r="E728" s="15"/>
      <c r="F728" s="15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5">
      <c r="A729" s="1"/>
      <c r="B729" s="1"/>
      <c r="C729" s="1"/>
      <c r="D729" s="15"/>
      <c r="E729" s="15"/>
      <c r="F729" s="15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5">
      <c r="A730" s="1"/>
      <c r="B730" s="1"/>
      <c r="C730" s="1"/>
      <c r="D730" s="15"/>
      <c r="E730" s="15"/>
      <c r="F730" s="15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5">
      <c r="A731" s="1"/>
      <c r="B731" s="1"/>
      <c r="C731" s="1"/>
      <c r="D731" s="15"/>
      <c r="E731" s="15"/>
      <c r="F731" s="15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5">
      <c r="A732" s="1"/>
      <c r="B732" s="1"/>
      <c r="C732" s="1"/>
      <c r="D732" s="15"/>
      <c r="E732" s="15"/>
      <c r="F732" s="15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5">
      <c r="A733" s="1"/>
      <c r="B733" s="1"/>
      <c r="C733" s="1"/>
      <c r="D733" s="15"/>
      <c r="E733" s="15"/>
      <c r="F733" s="15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5">
      <c r="A734" s="1"/>
      <c r="B734" s="1"/>
      <c r="C734" s="1"/>
      <c r="D734" s="15"/>
      <c r="E734" s="15"/>
      <c r="F734" s="15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5">
      <c r="A735" s="1"/>
      <c r="B735" s="1"/>
      <c r="C735" s="1"/>
      <c r="D735" s="15"/>
      <c r="E735" s="15"/>
      <c r="F735" s="15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5">
      <c r="A736" s="1"/>
      <c r="B736" s="1"/>
      <c r="C736" s="1"/>
      <c r="D736" s="15"/>
      <c r="E736" s="15"/>
      <c r="F736" s="15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5">
      <c r="A737" s="1"/>
      <c r="B737" s="1"/>
      <c r="C737" s="1"/>
      <c r="D737" s="15"/>
      <c r="E737" s="15"/>
      <c r="F737" s="15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5">
      <c r="A738" s="1"/>
      <c r="B738" s="1"/>
      <c r="C738" s="1"/>
      <c r="D738" s="15"/>
      <c r="E738" s="15"/>
      <c r="F738" s="15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5">
      <c r="A739" s="1"/>
      <c r="B739" s="1"/>
      <c r="C739" s="1"/>
      <c r="D739" s="15"/>
      <c r="E739" s="15"/>
      <c r="F739" s="15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5">
      <c r="A740" s="1"/>
      <c r="B740" s="1"/>
      <c r="C740" s="1"/>
      <c r="D740" s="15"/>
      <c r="E740" s="15"/>
      <c r="F740" s="15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5">
      <c r="A741" s="1"/>
      <c r="B741" s="1"/>
      <c r="C741" s="1"/>
      <c r="D741" s="15"/>
      <c r="E741" s="15"/>
      <c r="F741" s="15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5">
      <c r="A742" s="1"/>
      <c r="B742" s="1"/>
      <c r="C742" s="1"/>
      <c r="D742" s="15"/>
      <c r="E742" s="15"/>
      <c r="F742" s="15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5">
      <c r="A743" s="1"/>
      <c r="B743" s="1"/>
      <c r="C743" s="1"/>
      <c r="D743" s="15"/>
      <c r="E743" s="15"/>
      <c r="F743" s="15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5">
      <c r="A744" s="1"/>
      <c r="B744" s="1"/>
      <c r="C744" s="1"/>
      <c r="D744" s="15"/>
      <c r="E744" s="15"/>
      <c r="F744" s="15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5">
      <c r="A745" s="1"/>
      <c r="B745" s="1"/>
      <c r="C745" s="1"/>
      <c r="D745" s="15"/>
      <c r="E745" s="15"/>
      <c r="F745" s="15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5">
      <c r="A746" s="1"/>
      <c r="B746" s="1"/>
      <c r="C746" s="1"/>
      <c r="D746" s="15"/>
      <c r="E746" s="15"/>
      <c r="F746" s="15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5">
      <c r="A747" s="1"/>
      <c r="B747" s="1"/>
      <c r="C747" s="1"/>
      <c r="D747" s="15"/>
      <c r="E747" s="15"/>
      <c r="F747" s="15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5">
      <c r="A748" s="1"/>
      <c r="B748" s="1"/>
      <c r="C748" s="1"/>
      <c r="D748" s="15"/>
      <c r="E748" s="15"/>
      <c r="F748" s="15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5">
      <c r="A749" s="1"/>
      <c r="B749" s="1"/>
      <c r="C749" s="1"/>
      <c r="D749" s="15"/>
      <c r="E749" s="15"/>
      <c r="F749" s="15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5">
      <c r="A750" s="1"/>
      <c r="B750" s="1"/>
      <c r="C750" s="1"/>
      <c r="D750" s="15"/>
      <c r="E750" s="15"/>
      <c r="F750" s="15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5">
      <c r="A751" s="1"/>
      <c r="B751" s="1"/>
      <c r="C751" s="1"/>
      <c r="D751" s="15"/>
      <c r="E751" s="15"/>
      <c r="F751" s="15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5">
      <c r="A752" s="1"/>
      <c r="B752" s="1"/>
      <c r="C752" s="1"/>
      <c r="D752" s="15"/>
      <c r="E752" s="15"/>
      <c r="F752" s="15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5">
      <c r="A753" s="1"/>
      <c r="B753" s="1"/>
      <c r="C753" s="1"/>
      <c r="D753" s="15"/>
      <c r="E753" s="15"/>
      <c r="F753" s="15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5">
      <c r="A754" s="1"/>
      <c r="B754" s="1"/>
      <c r="C754" s="1"/>
      <c r="D754" s="15"/>
      <c r="E754" s="15"/>
      <c r="F754" s="15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5">
      <c r="A755" s="1"/>
      <c r="B755" s="1"/>
      <c r="C755" s="1"/>
      <c r="D755" s="15"/>
      <c r="E755" s="15"/>
      <c r="F755" s="15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5">
      <c r="A756" s="1"/>
      <c r="B756" s="1"/>
      <c r="C756" s="1"/>
      <c r="D756" s="15"/>
      <c r="E756" s="15"/>
      <c r="F756" s="15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5">
      <c r="A757" s="1"/>
      <c r="B757" s="1"/>
      <c r="C757" s="1"/>
      <c r="D757" s="15"/>
      <c r="E757" s="15"/>
      <c r="F757" s="15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5">
      <c r="A758" s="1"/>
      <c r="B758" s="1"/>
      <c r="C758" s="1"/>
      <c r="D758" s="15"/>
      <c r="E758" s="15"/>
      <c r="F758" s="15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5">
      <c r="A759" s="1"/>
      <c r="B759" s="1"/>
      <c r="C759" s="1"/>
      <c r="D759" s="15"/>
      <c r="E759" s="15"/>
      <c r="F759" s="15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5">
      <c r="A760" s="1"/>
      <c r="B760" s="1"/>
      <c r="C760" s="1"/>
      <c r="D760" s="15"/>
      <c r="E760" s="15"/>
      <c r="F760" s="15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5">
      <c r="A761" s="1"/>
      <c r="B761" s="1"/>
      <c r="C761" s="1"/>
      <c r="D761" s="15"/>
      <c r="E761" s="15"/>
      <c r="F761" s="15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5">
      <c r="A762" s="1"/>
      <c r="B762" s="1"/>
      <c r="C762" s="1"/>
      <c r="D762" s="15"/>
      <c r="E762" s="15"/>
      <c r="F762" s="15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5">
      <c r="A763" s="1"/>
      <c r="B763" s="1"/>
      <c r="C763" s="1"/>
      <c r="D763" s="15"/>
      <c r="E763" s="15"/>
      <c r="F763" s="15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5">
      <c r="A764" s="1"/>
      <c r="B764" s="1"/>
      <c r="C764" s="1"/>
      <c r="D764" s="15"/>
      <c r="E764" s="15"/>
      <c r="F764" s="15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5">
      <c r="A765" s="1"/>
      <c r="B765" s="1"/>
      <c r="C765" s="1"/>
      <c r="D765" s="15"/>
      <c r="E765" s="15"/>
      <c r="F765" s="15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5">
      <c r="A766" s="1"/>
      <c r="B766" s="1"/>
      <c r="C766" s="1"/>
      <c r="D766" s="15"/>
      <c r="E766" s="15"/>
      <c r="F766" s="15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5">
      <c r="A767" s="1"/>
      <c r="B767" s="1"/>
      <c r="C767" s="1"/>
      <c r="D767" s="15"/>
      <c r="E767" s="15"/>
      <c r="F767" s="15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5">
      <c r="A768" s="1"/>
      <c r="B768" s="1"/>
      <c r="C768" s="1"/>
      <c r="D768" s="15"/>
      <c r="E768" s="15"/>
      <c r="F768" s="15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5">
      <c r="A769" s="1"/>
      <c r="B769" s="1"/>
      <c r="C769" s="1"/>
      <c r="D769" s="15"/>
      <c r="E769" s="15"/>
      <c r="F769" s="15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5">
      <c r="A770" s="1"/>
      <c r="B770" s="1"/>
      <c r="C770" s="1"/>
      <c r="D770" s="15"/>
      <c r="E770" s="15"/>
      <c r="F770" s="15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5">
      <c r="A771" s="1"/>
      <c r="B771" s="1"/>
      <c r="C771" s="1"/>
      <c r="D771" s="15"/>
      <c r="E771" s="15"/>
      <c r="F771" s="15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5">
      <c r="A772" s="1"/>
      <c r="B772" s="1"/>
      <c r="C772" s="1"/>
      <c r="D772" s="15"/>
      <c r="E772" s="15"/>
      <c r="F772" s="15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5">
      <c r="A773" s="1"/>
      <c r="B773" s="1"/>
      <c r="C773" s="1"/>
      <c r="D773" s="15"/>
      <c r="E773" s="15"/>
      <c r="F773" s="15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5">
      <c r="A774" s="1"/>
      <c r="B774" s="1"/>
      <c r="C774" s="1"/>
      <c r="D774" s="15"/>
      <c r="E774" s="15"/>
      <c r="F774" s="15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5">
      <c r="A775" s="1"/>
      <c r="B775" s="1"/>
      <c r="C775" s="1"/>
      <c r="D775" s="15"/>
      <c r="E775" s="15"/>
      <c r="F775" s="15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5">
      <c r="A776" s="1"/>
      <c r="B776" s="1"/>
      <c r="C776" s="1"/>
      <c r="D776" s="15"/>
      <c r="E776" s="15"/>
      <c r="F776" s="15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5">
      <c r="A777" s="1"/>
      <c r="B777" s="1"/>
      <c r="C777" s="1"/>
      <c r="D777" s="15"/>
      <c r="E777" s="15"/>
      <c r="F777" s="15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5">
      <c r="A778" s="1"/>
      <c r="B778" s="1"/>
      <c r="C778" s="1"/>
      <c r="D778" s="15"/>
      <c r="E778" s="15"/>
      <c r="F778" s="15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5">
      <c r="A779" s="1"/>
      <c r="B779" s="1"/>
      <c r="C779" s="1"/>
      <c r="D779" s="15"/>
      <c r="E779" s="15"/>
      <c r="F779" s="15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5">
      <c r="A780" s="1"/>
      <c r="B780" s="1"/>
      <c r="C780" s="1"/>
      <c r="D780" s="15"/>
      <c r="E780" s="15"/>
      <c r="F780" s="15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5">
      <c r="A781" s="1"/>
      <c r="B781" s="1"/>
      <c r="C781" s="1"/>
      <c r="D781" s="15"/>
      <c r="E781" s="15"/>
      <c r="F781" s="15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5">
      <c r="A782" s="1"/>
      <c r="B782" s="1"/>
      <c r="C782" s="1"/>
      <c r="D782" s="15"/>
      <c r="E782" s="15"/>
      <c r="F782" s="15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5">
      <c r="A783" s="1"/>
      <c r="B783" s="1"/>
      <c r="C783" s="1"/>
      <c r="D783" s="15"/>
      <c r="E783" s="15"/>
      <c r="F783" s="15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5">
      <c r="A784" s="1"/>
      <c r="B784" s="1"/>
      <c r="C784" s="1"/>
      <c r="D784" s="15"/>
      <c r="E784" s="15"/>
      <c r="F784" s="15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5">
      <c r="A785" s="1"/>
      <c r="B785" s="1"/>
      <c r="C785" s="1"/>
      <c r="D785" s="15"/>
      <c r="E785" s="15"/>
      <c r="F785" s="15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5">
      <c r="A786" s="1"/>
      <c r="B786" s="1"/>
      <c r="C786" s="1"/>
      <c r="D786" s="15"/>
      <c r="E786" s="15"/>
      <c r="F786" s="15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5">
      <c r="A787" s="1"/>
      <c r="B787" s="1"/>
      <c r="C787" s="1"/>
      <c r="D787" s="15"/>
      <c r="E787" s="15"/>
      <c r="F787" s="15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5">
      <c r="A788" s="1"/>
      <c r="B788" s="1"/>
      <c r="C788" s="1"/>
      <c r="D788" s="15"/>
      <c r="E788" s="15"/>
      <c r="F788" s="15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5">
      <c r="A789" s="1"/>
      <c r="B789" s="1"/>
      <c r="C789" s="1"/>
      <c r="D789" s="15"/>
      <c r="E789" s="15"/>
      <c r="F789" s="15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5">
      <c r="A790" s="1"/>
      <c r="B790" s="1"/>
      <c r="C790" s="1"/>
      <c r="D790" s="15"/>
      <c r="E790" s="15"/>
      <c r="F790" s="15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5">
      <c r="A791" s="1"/>
      <c r="B791" s="1"/>
      <c r="C791" s="1"/>
      <c r="D791" s="15"/>
      <c r="E791" s="15"/>
      <c r="F791" s="15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5">
      <c r="A792" s="1"/>
      <c r="B792" s="1"/>
      <c r="C792" s="1"/>
      <c r="D792" s="15"/>
      <c r="E792" s="15"/>
      <c r="F792" s="15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5">
      <c r="A793" s="1"/>
      <c r="B793" s="1"/>
      <c r="C793" s="1"/>
      <c r="D793" s="15"/>
      <c r="E793" s="15"/>
      <c r="F793" s="15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5">
      <c r="A794" s="1"/>
      <c r="B794" s="1"/>
      <c r="C794" s="1"/>
      <c r="D794" s="15"/>
      <c r="E794" s="15"/>
      <c r="F794" s="15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5">
      <c r="A795" s="1"/>
      <c r="B795" s="1"/>
      <c r="C795" s="1"/>
      <c r="D795" s="15"/>
      <c r="E795" s="15"/>
      <c r="F795" s="15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5">
      <c r="A796" s="1"/>
      <c r="B796" s="1"/>
      <c r="C796" s="1"/>
      <c r="D796" s="15"/>
      <c r="E796" s="15"/>
      <c r="F796" s="15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5">
      <c r="A797" s="1"/>
      <c r="B797" s="1"/>
      <c r="C797" s="1"/>
      <c r="D797" s="15"/>
      <c r="E797" s="15"/>
      <c r="F797" s="15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5">
      <c r="A798" s="1"/>
      <c r="B798" s="1"/>
      <c r="C798" s="1"/>
      <c r="D798" s="15"/>
      <c r="E798" s="15"/>
      <c r="F798" s="15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5">
      <c r="A799" s="1"/>
      <c r="B799" s="1"/>
      <c r="C799" s="1"/>
      <c r="D799" s="15"/>
      <c r="E799" s="15"/>
      <c r="F799" s="15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5">
      <c r="A800" s="1"/>
      <c r="B800" s="1"/>
      <c r="C800" s="1"/>
      <c r="D800" s="15"/>
      <c r="E800" s="15"/>
      <c r="F800" s="15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5">
      <c r="A801" s="1"/>
      <c r="B801" s="1"/>
      <c r="C801" s="1"/>
      <c r="D801" s="15"/>
      <c r="E801" s="15"/>
      <c r="F801" s="15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5">
      <c r="A802" s="1"/>
      <c r="B802" s="1"/>
      <c r="C802" s="1"/>
      <c r="D802" s="15"/>
      <c r="E802" s="15"/>
      <c r="F802" s="15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5">
      <c r="A803" s="1"/>
      <c r="B803" s="1"/>
      <c r="C803" s="1"/>
      <c r="D803" s="15"/>
      <c r="E803" s="15"/>
      <c r="F803" s="15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5">
      <c r="A804" s="1"/>
      <c r="B804" s="1"/>
      <c r="C804" s="1"/>
      <c r="D804" s="15"/>
      <c r="E804" s="15"/>
      <c r="F804" s="15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5">
      <c r="A805" s="1"/>
      <c r="B805" s="1"/>
      <c r="C805" s="1"/>
      <c r="D805" s="15"/>
      <c r="E805" s="15"/>
      <c r="F805" s="15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5">
      <c r="A806" s="1"/>
      <c r="B806" s="1"/>
      <c r="C806" s="1"/>
      <c r="D806" s="15"/>
      <c r="E806" s="15"/>
      <c r="F806" s="15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5">
      <c r="A807" s="1"/>
      <c r="B807" s="1"/>
      <c r="C807" s="1"/>
      <c r="D807" s="15"/>
      <c r="E807" s="15"/>
      <c r="F807" s="15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5">
      <c r="A808" s="1"/>
      <c r="B808" s="1"/>
      <c r="C808" s="1"/>
      <c r="D808" s="15"/>
      <c r="E808" s="15"/>
      <c r="F808" s="15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5">
      <c r="A809" s="1"/>
      <c r="B809" s="1"/>
      <c r="C809" s="1"/>
      <c r="D809" s="15"/>
      <c r="E809" s="15"/>
      <c r="F809" s="15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5">
      <c r="A810" s="1"/>
      <c r="B810" s="1"/>
      <c r="C810" s="1"/>
      <c r="D810" s="15"/>
      <c r="E810" s="15"/>
      <c r="F810" s="15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5">
      <c r="A811" s="1"/>
      <c r="B811" s="1"/>
      <c r="C811" s="1"/>
      <c r="D811" s="15"/>
      <c r="E811" s="15"/>
      <c r="F811" s="15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5">
      <c r="A812" s="1"/>
      <c r="B812" s="1"/>
      <c r="C812" s="1"/>
      <c r="D812" s="15"/>
      <c r="E812" s="15"/>
      <c r="F812" s="15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5">
      <c r="A813" s="1"/>
      <c r="B813" s="1"/>
      <c r="C813" s="1"/>
      <c r="D813" s="15"/>
      <c r="E813" s="15"/>
      <c r="F813" s="15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5">
      <c r="A814" s="1"/>
      <c r="B814" s="1"/>
      <c r="C814" s="1"/>
      <c r="D814" s="15"/>
      <c r="E814" s="15"/>
      <c r="F814" s="15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5">
      <c r="A815" s="1"/>
      <c r="B815" s="1"/>
      <c r="C815" s="1"/>
      <c r="D815" s="15"/>
      <c r="E815" s="15"/>
      <c r="F815" s="15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5">
      <c r="A816" s="1"/>
      <c r="B816" s="1"/>
      <c r="C816" s="1"/>
      <c r="D816" s="15"/>
      <c r="E816" s="15"/>
      <c r="F816" s="15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5">
      <c r="A817" s="1"/>
      <c r="B817" s="1"/>
      <c r="C817" s="1"/>
      <c r="D817" s="15"/>
      <c r="E817" s="15"/>
      <c r="F817" s="15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5">
      <c r="A818" s="1"/>
      <c r="B818" s="1"/>
      <c r="C818" s="1"/>
      <c r="D818" s="15"/>
      <c r="E818" s="15"/>
      <c r="F818" s="15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5">
      <c r="A819" s="1"/>
      <c r="B819" s="1"/>
      <c r="C819" s="1"/>
      <c r="D819" s="15"/>
      <c r="E819" s="15"/>
      <c r="F819" s="15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5">
      <c r="A820" s="1"/>
      <c r="B820" s="1"/>
      <c r="C820" s="1"/>
      <c r="D820" s="15"/>
      <c r="E820" s="15"/>
      <c r="F820" s="15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5">
      <c r="A821" s="1"/>
      <c r="B821" s="1"/>
      <c r="C821" s="1"/>
      <c r="D821" s="15"/>
      <c r="E821" s="15"/>
      <c r="F821" s="15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5">
      <c r="A822" s="1"/>
      <c r="B822" s="1"/>
      <c r="C822" s="1"/>
      <c r="D822" s="15"/>
      <c r="E822" s="15"/>
      <c r="F822" s="15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5">
      <c r="A823" s="1"/>
      <c r="B823" s="1"/>
      <c r="C823" s="1"/>
      <c r="D823" s="15"/>
      <c r="E823" s="15"/>
      <c r="F823" s="15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5">
      <c r="A824" s="1"/>
      <c r="B824" s="1"/>
      <c r="C824" s="1"/>
      <c r="D824" s="15"/>
      <c r="E824" s="15"/>
      <c r="F824" s="15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5">
      <c r="A825" s="1"/>
      <c r="B825" s="1"/>
      <c r="C825" s="1"/>
      <c r="D825" s="15"/>
      <c r="E825" s="15"/>
      <c r="F825" s="15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5">
      <c r="A826" s="1"/>
      <c r="B826" s="1"/>
      <c r="C826" s="1"/>
      <c r="D826" s="15"/>
      <c r="E826" s="15"/>
      <c r="F826" s="15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5">
      <c r="A827" s="1"/>
      <c r="B827" s="1"/>
      <c r="C827" s="1"/>
      <c r="D827" s="15"/>
      <c r="E827" s="15"/>
      <c r="F827" s="15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5">
      <c r="A828" s="1"/>
      <c r="B828" s="1"/>
      <c r="C828" s="1"/>
      <c r="D828" s="15"/>
      <c r="E828" s="15"/>
      <c r="F828" s="15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5">
      <c r="A829" s="1"/>
      <c r="B829" s="1"/>
      <c r="C829" s="1"/>
      <c r="D829" s="15"/>
      <c r="E829" s="15"/>
      <c r="F829" s="15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5">
      <c r="A830" s="1"/>
      <c r="B830" s="1"/>
      <c r="C830" s="1"/>
      <c r="D830" s="15"/>
      <c r="E830" s="15"/>
      <c r="F830" s="15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5">
      <c r="A831" s="1"/>
      <c r="B831" s="1"/>
      <c r="C831" s="1"/>
      <c r="D831" s="15"/>
      <c r="E831" s="15"/>
      <c r="F831" s="15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5">
      <c r="A832" s="1"/>
      <c r="B832" s="1"/>
      <c r="C832" s="1"/>
      <c r="D832" s="15"/>
      <c r="E832" s="15"/>
      <c r="F832" s="15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5">
      <c r="A833" s="1"/>
      <c r="B833" s="1"/>
      <c r="C833" s="1"/>
      <c r="D833" s="15"/>
      <c r="E833" s="15"/>
      <c r="F833" s="15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5">
      <c r="A834" s="1"/>
      <c r="B834" s="1"/>
      <c r="C834" s="1"/>
      <c r="D834" s="15"/>
      <c r="E834" s="15"/>
      <c r="F834" s="15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5">
      <c r="A835" s="1"/>
      <c r="B835" s="1"/>
      <c r="C835" s="1"/>
      <c r="D835" s="15"/>
      <c r="E835" s="15"/>
      <c r="F835" s="15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5">
      <c r="A836" s="1"/>
      <c r="B836" s="1"/>
      <c r="C836" s="1"/>
      <c r="D836" s="15"/>
      <c r="E836" s="15"/>
      <c r="F836" s="15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5">
      <c r="A837" s="1"/>
      <c r="B837" s="1"/>
      <c r="C837" s="1"/>
      <c r="D837" s="15"/>
      <c r="E837" s="15"/>
      <c r="F837" s="15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5">
      <c r="A838" s="1"/>
      <c r="B838" s="1"/>
      <c r="C838" s="1"/>
      <c r="D838" s="15"/>
      <c r="E838" s="15"/>
      <c r="F838" s="15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5">
      <c r="A839" s="1"/>
      <c r="B839" s="1"/>
      <c r="C839" s="1"/>
      <c r="D839" s="15"/>
      <c r="E839" s="15"/>
      <c r="F839" s="15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5">
      <c r="A840" s="1"/>
      <c r="B840" s="1"/>
      <c r="C840" s="1"/>
      <c r="D840" s="15"/>
      <c r="E840" s="15"/>
      <c r="F840" s="15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5">
      <c r="A841" s="1"/>
      <c r="B841" s="1"/>
      <c r="C841" s="1"/>
      <c r="D841" s="15"/>
      <c r="E841" s="15"/>
      <c r="F841" s="15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5">
      <c r="A842" s="1"/>
      <c r="B842" s="1"/>
      <c r="C842" s="1"/>
      <c r="D842" s="15"/>
      <c r="E842" s="15"/>
      <c r="F842" s="15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5">
      <c r="A843" s="1"/>
      <c r="B843" s="1"/>
      <c r="C843" s="1"/>
      <c r="D843" s="15"/>
      <c r="E843" s="15"/>
      <c r="F843" s="15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5">
      <c r="A844" s="1"/>
      <c r="B844" s="1"/>
      <c r="C844" s="1"/>
      <c r="D844" s="15"/>
      <c r="E844" s="15"/>
      <c r="F844" s="15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5">
      <c r="A845" s="1"/>
      <c r="B845" s="1"/>
      <c r="C845" s="1"/>
      <c r="D845" s="15"/>
      <c r="E845" s="15"/>
      <c r="F845" s="15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5">
      <c r="A846" s="1"/>
      <c r="B846" s="1"/>
      <c r="C846" s="1"/>
      <c r="D846" s="15"/>
      <c r="E846" s="15"/>
      <c r="F846" s="15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5">
      <c r="A847" s="1"/>
      <c r="B847" s="1"/>
      <c r="C847" s="1"/>
      <c r="D847" s="15"/>
      <c r="E847" s="15"/>
      <c r="F847" s="15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5">
      <c r="A848" s="1"/>
      <c r="B848" s="1"/>
      <c r="C848" s="1"/>
      <c r="D848" s="15"/>
      <c r="E848" s="15"/>
      <c r="F848" s="15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5">
      <c r="A849" s="1"/>
      <c r="B849" s="1"/>
      <c r="C849" s="1"/>
      <c r="D849" s="15"/>
      <c r="E849" s="15"/>
      <c r="F849" s="15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5">
      <c r="A850" s="1"/>
      <c r="B850" s="1"/>
      <c r="C850" s="1"/>
      <c r="D850" s="15"/>
      <c r="E850" s="15"/>
      <c r="F850" s="15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5">
      <c r="A851" s="1"/>
      <c r="B851" s="1"/>
      <c r="C851" s="1"/>
      <c r="D851" s="15"/>
      <c r="E851" s="15"/>
      <c r="F851" s="15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5">
      <c r="A852" s="1"/>
      <c r="B852" s="1"/>
      <c r="C852" s="1"/>
      <c r="D852" s="15"/>
      <c r="E852" s="15"/>
      <c r="F852" s="15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5">
      <c r="A853" s="1"/>
      <c r="B853" s="1"/>
      <c r="C853" s="1"/>
      <c r="D853" s="15"/>
      <c r="E853" s="15"/>
      <c r="F853" s="15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5">
      <c r="A854" s="1"/>
      <c r="B854" s="1"/>
      <c r="C854" s="1"/>
      <c r="D854" s="15"/>
      <c r="E854" s="15"/>
      <c r="F854" s="15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5">
      <c r="A855" s="1"/>
      <c r="B855" s="1"/>
      <c r="C855" s="1"/>
      <c r="D855" s="15"/>
      <c r="E855" s="15"/>
      <c r="F855" s="15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5">
      <c r="A856" s="1"/>
      <c r="B856" s="1"/>
      <c r="C856" s="1"/>
      <c r="D856" s="15"/>
      <c r="E856" s="15"/>
      <c r="F856" s="15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5">
      <c r="A857" s="1"/>
      <c r="B857" s="1"/>
      <c r="C857" s="1"/>
      <c r="D857" s="15"/>
      <c r="E857" s="15"/>
      <c r="F857" s="15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5">
      <c r="A858" s="1"/>
      <c r="B858" s="1"/>
      <c r="C858" s="1"/>
      <c r="D858" s="15"/>
      <c r="E858" s="15"/>
      <c r="F858" s="15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5">
      <c r="A859" s="1"/>
      <c r="B859" s="1"/>
      <c r="C859" s="1"/>
      <c r="D859" s="15"/>
      <c r="E859" s="15"/>
      <c r="F859" s="15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5">
      <c r="A860" s="1"/>
      <c r="B860" s="1"/>
      <c r="C860" s="1"/>
      <c r="D860" s="15"/>
      <c r="E860" s="15"/>
      <c r="F860" s="15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5">
      <c r="A861" s="1"/>
      <c r="B861" s="1"/>
      <c r="C861" s="1"/>
      <c r="D861" s="15"/>
      <c r="E861" s="15"/>
      <c r="F861" s="15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5">
      <c r="A862" s="1"/>
      <c r="B862" s="1"/>
      <c r="C862" s="1"/>
      <c r="D862" s="15"/>
      <c r="E862" s="15"/>
      <c r="F862" s="15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5">
      <c r="A863" s="1"/>
      <c r="B863" s="1"/>
      <c r="C863" s="1"/>
      <c r="D863" s="15"/>
      <c r="E863" s="15"/>
      <c r="F863" s="15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5">
      <c r="A864" s="1"/>
      <c r="B864" s="1"/>
      <c r="C864" s="1"/>
      <c r="D864" s="15"/>
      <c r="E864" s="15"/>
      <c r="F864" s="15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5">
      <c r="A865" s="1"/>
      <c r="B865" s="1"/>
      <c r="C865" s="1"/>
      <c r="D865" s="15"/>
      <c r="E865" s="15"/>
      <c r="F865" s="15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5">
      <c r="A866" s="1"/>
      <c r="B866" s="1"/>
      <c r="C866" s="1"/>
      <c r="D866" s="15"/>
      <c r="E866" s="15"/>
      <c r="F866" s="15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5">
      <c r="A867" s="1"/>
      <c r="B867" s="1"/>
      <c r="C867" s="1"/>
      <c r="D867" s="15"/>
      <c r="E867" s="15"/>
      <c r="F867" s="15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5">
      <c r="A868" s="1"/>
      <c r="B868" s="1"/>
      <c r="C868" s="1"/>
      <c r="D868" s="15"/>
      <c r="E868" s="15"/>
      <c r="F868" s="15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5">
      <c r="A869" s="1"/>
      <c r="B869" s="1"/>
      <c r="C869" s="1"/>
      <c r="D869" s="15"/>
      <c r="E869" s="15"/>
      <c r="F869" s="15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5">
      <c r="A870" s="1"/>
      <c r="B870" s="1"/>
      <c r="C870" s="1"/>
      <c r="D870" s="15"/>
      <c r="E870" s="15"/>
      <c r="F870" s="15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5">
      <c r="A871" s="1"/>
      <c r="B871" s="1"/>
      <c r="C871" s="1"/>
      <c r="D871" s="15"/>
      <c r="E871" s="15"/>
      <c r="F871" s="15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5">
      <c r="A872" s="1"/>
      <c r="B872" s="1"/>
      <c r="C872" s="1"/>
      <c r="D872" s="15"/>
      <c r="E872" s="15"/>
      <c r="F872" s="15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5">
      <c r="A873" s="1"/>
      <c r="B873" s="1"/>
      <c r="C873" s="1"/>
      <c r="D873" s="15"/>
      <c r="E873" s="15"/>
      <c r="F873" s="15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5">
      <c r="A874" s="1"/>
      <c r="B874" s="1"/>
      <c r="C874" s="1"/>
      <c r="D874" s="15"/>
      <c r="E874" s="15"/>
      <c r="F874" s="15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5">
      <c r="A875" s="1"/>
      <c r="B875" s="1"/>
      <c r="C875" s="1"/>
      <c r="D875" s="15"/>
      <c r="E875" s="15"/>
      <c r="F875" s="15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5">
      <c r="A876" s="1"/>
      <c r="B876" s="1"/>
      <c r="C876" s="1"/>
      <c r="D876" s="15"/>
      <c r="E876" s="15"/>
      <c r="F876" s="15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5">
      <c r="A877" s="1"/>
      <c r="B877" s="1"/>
      <c r="C877" s="1"/>
      <c r="D877" s="15"/>
      <c r="E877" s="15"/>
      <c r="F877" s="15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5">
      <c r="A878" s="1"/>
      <c r="B878" s="1"/>
      <c r="C878" s="1"/>
      <c r="D878" s="15"/>
      <c r="E878" s="15"/>
      <c r="F878" s="15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5">
      <c r="A879" s="1"/>
      <c r="B879" s="1"/>
      <c r="C879" s="1"/>
      <c r="D879" s="15"/>
      <c r="E879" s="15"/>
      <c r="F879" s="15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5">
      <c r="A880" s="1"/>
      <c r="B880" s="1"/>
      <c r="C880" s="1"/>
      <c r="D880" s="15"/>
      <c r="E880" s="15"/>
      <c r="F880" s="15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5">
      <c r="A881" s="1"/>
      <c r="B881" s="1"/>
      <c r="C881" s="1"/>
      <c r="D881" s="15"/>
      <c r="E881" s="15"/>
      <c r="F881" s="15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5">
      <c r="A882" s="1"/>
      <c r="B882" s="1"/>
      <c r="C882" s="1"/>
      <c r="D882" s="15"/>
      <c r="E882" s="15"/>
      <c r="F882" s="15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5">
      <c r="A883" s="1"/>
      <c r="B883" s="1"/>
      <c r="C883" s="1"/>
      <c r="D883" s="15"/>
      <c r="E883" s="15"/>
      <c r="F883" s="15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5">
      <c r="A884" s="1"/>
      <c r="B884" s="1"/>
      <c r="C884" s="1"/>
      <c r="D884" s="15"/>
      <c r="E884" s="15"/>
      <c r="F884" s="15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5">
      <c r="A885" s="1"/>
      <c r="B885" s="1"/>
      <c r="C885" s="1"/>
      <c r="D885" s="15"/>
      <c r="E885" s="15"/>
      <c r="F885" s="15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5">
      <c r="A886" s="1"/>
      <c r="B886" s="1"/>
      <c r="C886" s="1"/>
      <c r="D886" s="15"/>
      <c r="E886" s="15"/>
      <c r="F886" s="15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5">
      <c r="A887" s="1"/>
      <c r="B887" s="1"/>
      <c r="C887" s="1"/>
      <c r="D887" s="15"/>
      <c r="E887" s="15"/>
      <c r="F887" s="15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5">
      <c r="A888" s="1"/>
      <c r="B888" s="1"/>
      <c r="C888" s="1"/>
      <c r="D888" s="15"/>
      <c r="E888" s="15"/>
      <c r="F888" s="15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5">
      <c r="A889" s="1"/>
      <c r="B889" s="1"/>
      <c r="C889" s="1"/>
      <c r="D889" s="15"/>
      <c r="E889" s="15"/>
      <c r="F889" s="15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5">
      <c r="A890" s="1"/>
      <c r="B890" s="1"/>
      <c r="C890" s="1"/>
      <c r="D890" s="15"/>
      <c r="E890" s="15"/>
      <c r="F890" s="15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5">
      <c r="A891" s="1"/>
      <c r="B891" s="1"/>
      <c r="C891" s="1"/>
      <c r="D891" s="15"/>
      <c r="E891" s="15"/>
      <c r="F891" s="15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5">
      <c r="A892" s="1"/>
      <c r="B892" s="1"/>
      <c r="C892" s="1"/>
      <c r="D892" s="15"/>
      <c r="E892" s="15"/>
      <c r="F892" s="15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5">
      <c r="A893" s="1"/>
      <c r="B893" s="1"/>
      <c r="C893" s="1"/>
      <c r="D893" s="15"/>
      <c r="E893" s="15"/>
      <c r="F893" s="15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5">
      <c r="A894" s="1"/>
      <c r="B894" s="1"/>
      <c r="C894" s="1"/>
      <c r="D894" s="15"/>
      <c r="E894" s="15"/>
      <c r="F894" s="15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5">
      <c r="A895" s="1"/>
      <c r="B895" s="1"/>
      <c r="C895" s="1"/>
      <c r="D895" s="15"/>
      <c r="E895" s="15"/>
      <c r="F895" s="15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5">
      <c r="A896" s="1"/>
      <c r="B896" s="1"/>
      <c r="C896" s="1"/>
      <c r="D896" s="15"/>
      <c r="E896" s="15"/>
      <c r="F896" s="15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5">
      <c r="A897" s="1"/>
      <c r="B897" s="1"/>
      <c r="C897" s="1"/>
      <c r="D897" s="15"/>
      <c r="E897" s="15"/>
      <c r="F897" s="15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5">
      <c r="A898" s="1"/>
      <c r="B898" s="1"/>
      <c r="C898" s="1"/>
      <c r="D898" s="15"/>
      <c r="E898" s="15"/>
      <c r="F898" s="15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5">
      <c r="A899" s="1"/>
      <c r="B899" s="1"/>
      <c r="C899" s="1"/>
      <c r="D899" s="15"/>
      <c r="E899" s="15"/>
      <c r="F899" s="15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5">
      <c r="A900" s="1"/>
      <c r="B900" s="1"/>
      <c r="C900" s="1"/>
      <c r="D900" s="15"/>
      <c r="E900" s="15"/>
      <c r="F900" s="15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5">
      <c r="A901" s="1"/>
      <c r="B901" s="1"/>
      <c r="C901" s="1"/>
      <c r="D901" s="15"/>
      <c r="E901" s="15"/>
      <c r="F901" s="15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5">
      <c r="A902" s="1"/>
      <c r="B902" s="1"/>
      <c r="C902" s="1"/>
      <c r="D902" s="15"/>
      <c r="E902" s="15"/>
      <c r="F902" s="15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5">
      <c r="A903" s="1"/>
      <c r="B903" s="1"/>
      <c r="C903" s="1"/>
      <c r="D903" s="15"/>
      <c r="E903" s="15"/>
      <c r="F903" s="15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5">
      <c r="A904" s="1"/>
      <c r="B904" s="1"/>
      <c r="C904" s="1"/>
      <c r="D904" s="15"/>
      <c r="E904" s="15"/>
      <c r="F904" s="15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5">
      <c r="A905" s="1"/>
      <c r="B905" s="1"/>
      <c r="C905" s="1"/>
      <c r="D905" s="15"/>
      <c r="E905" s="15"/>
      <c r="F905" s="15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5">
      <c r="A906" s="1"/>
      <c r="B906" s="1"/>
      <c r="C906" s="1"/>
      <c r="D906" s="15"/>
      <c r="E906" s="15"/>
      <c r="F906" s="15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5">
      <c r="A907" s="1"/>
      <c r="B907" s="1"/>
      <c r="C907" s="1"/>
      <c r="D907" s="15"/>
      <c r="E907" s="15"/>
      <c r="F907" s="15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5">
      <c r="A908" s="1"/>
      <c r="B908" s="1"/>
      <c r="C908" s="1"/>
      <c r="D908" s="15"/>
      <c r="E908" s="15"/>
      <c r="F908" s="15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5">
      <c r="A909" s="1"/>
      <c r="B909" s="1"/>
      <c r="C909" s="1"/>
      <c r="D909" s="15"/>
      <c r="E909" s="15"/>
      <c r="F909" s="15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5">
      <c r="A910" s="1"/>
      <c r="B910" s="1"/>
      <c r="C910" s="1"/>
      <c r="D910" s="15"/>
      <c r="E910" s="15"/>
      <c r="F910" s="15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5">
      <c r="A911" s="1"/>
      <c r="B911" s="1"/>
      <c r="C911" s="1"/>
      <c r="D911" s="15"/>
      <c r="E911" s="15"/>
      <c r="F911" s="15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5">
      <c r="A912" s="1"/>
      <c r="B912" s="1"/>
      <c r="C912" s="1"/>
      <c r="D912" s="15"/>
      <c r="E912" s="15"/>
      <c r="F912" s="15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5">
      <c r="A913" s="1"/>
      <c r="B913" s="1"/>
      <c r="C913" s="1"/>
      <c r="D913" s="15"/>
      <c r="E913" s="15"/>
      <c r="F913" s="15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5">
      <c r="A914" s="1"/>
      <c r="B914" s="1"/>
      <c r="C914" s="1"/>
      <c r="D914" s="15"/>
      <c r="E914" s="15"/>
      <c r="F914" s="15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5">
      <c r="A915" s="1"/>
      <c r="B915" s="1"/>
      <c r="C915" s="1"/>
      <c r="D915" s="15"/>
      <c r="E915" s="15"/>
      <c r="F915" s="15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5">
      <c r="A916" s="1"/>
      <c r="B916" s="1"/>
      <c r="C916" s="1"/>
      <c r="D916" s="15"/>
      <c r="E916" s="15"/>
      <c r="F916" s="15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5">
      <c r="A917" s="1"/>
      <c r="B917" s="1"/>
      <c r="C917" s="1"/>
      <c r="D917" s="15"/>
      <c r="E917" s="15"/>
      <c r="F917" s="15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5">
      <c r="A918" s="1"/>
      <c r="B918" s="1"/>
      <c r="C918" s="1"/>
      <c r="D918" s="15"/>
      <c r="E918" s="15"/>
      <c r="F918" s="15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5">
      <c r="A919" s="1"/>
      <c r="B919" s="1"/>
      <c r="C919" s="1"/>
      <c r="D919" s="15"/>
      <c r="E919" s="15"/>
      <c r="F919" s="15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5">
      <c r="A920" s="1"/>
      <c r="B920" s="1"/>
      <c r="C920" s="1"/>
      <c r="D920" s="15"/>
      <c r="E920" s="15"/>
      <c r="F920" s="15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5">
      <c r="A921" s="1"/>
      <c r="B921" s="1"/>
      <c r="C921" s="1"/>
      <c r="D921" s="15"/>
      <c r="E921" s="15"/>
      <c r="F921" s="15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5">
      <c r="A922" s="1"/>
      <c r="B922" s="1"/>
      <c r="C922" s="1"/>
      <c r="D922" s="15"/>
      <c r="E922" s="15"/>
      <c r="F922" s="15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5">
      <c r="A923" s="1"/>
      <c r="B923" s="1"/>
      <c r="C923" s="1"/>
      <c r="D923" s="15"/>
      <c r="E923" s="15"/>
      <c r="F923" s="15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5">
      <c r="A924" s="1"/>
      <c r="B924" s="1"/>
      <c r="C924" s="1"/>
      <c r="D924" s="15"/>
      <c r="E924" s="15"/>
      <c r="F924" s="15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5">
      <c r="A925" s="1"/>
      <c r="B925" s="1"/>
      <c r="C925" s="1"/>
      <c r="D925" s="15"/>
      <c r="E925" s="15"/>
      <c r="F925" s="15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5">
      <c r="A926" s="1"/>
      <c r="B926" s="1"/>
      <c r="C926" s="1"/>
      <c r="D926" s="15"/>
      <c r="E926" s="15"/>
      <c r="F926" s="15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5">
      <c r="A927" s="1"/>
      <c r="B927" s="1"/>
      <c r="C927" s="1"/>
      <c r="D927" s="15"/>
      <c r="E927" s="15"/>
      <c r="F927" s="15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5">
      <c r="A928" s="1"/>
      <c r="B928" s="1"/>
      <c r="C928" s="1"/>
      <c r="D928" s="15"/>
      <c r="E928" s="15"/>
      <c r="F928" s="15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5">
      <c r="A929" s="1"/>
      <c r="B929" s="1"/>
      <c r="C929" s="1"/>
      <c r="D929" s="15"/>
      <c r="E929" s="15"/>
      <c r="F929" s="15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5">
      <c r="A930" s="1"/>
      <c r="B930" s="1"/>
      <c r="C930" s="1"/>
      <c r="D930" s="15"/>
      <c r="E930" s="15"/>
      <c r="F930" s="15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5">
      <c r="A931" s="1"/>
      <c r="B931" s="1"/>
      <c r="C931" s="1"/>
      <c r="D931" s="15"/>
      <c r="E931" s="15"/>
      <c r="F931" s="15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5">
      <c r="A932" s="1"/>
      <c r="B932" s="1"/>
      <c r="C932" s="1"/>
      <c r="D932" s="15"/>
      <c r="E932" s="15"/>
      <c r="F932" s="15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5">
      <c r="A933" s="1"/>
      <c r="B933" s="1"/>
      <c r="C933" s="1"/>
      <c r="D933" s="15"/>
      <c r="E933" s="15"/>
      <c r="F933" s="15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5">
      <c r="A934" s="1"/>
      <c r="B934" s="1"/>
      <c r="C934" s="1"/>
      <c r="D934" s="15"/>
      <c r="E934" s="15"/>
      <c r="F934" s="15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5">
      <c r="A935" s="1"/>
      <c r="B935" s="1"/>
      <c r="C935" s="1"/>
      <c r="D935" s="15"/>
      <c r="E935" s="15"/>
      <c r="F935" s="15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5">
      <c r="A936" s="1"/>
      <c r="B936" s="1"/>
      <c r="C936" s="1"/>
      <c r="D936" s="15"/>
      <c r="E936" s="15"/>
      <c r="F936" s="15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5">
      <c r="A937" s="1"/>
      <c r="B937" s="1"/>
      <c r="C937" s="1"/>
      <c r="D937" s="15"/>
      <c r="E937" s="15"/>
      <c r="F937" s="15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5">
      <c r="A938" s="1"/>
      <c r="B938" s="1"/>
      <c r="C938" s="1"/>
      <c r="D938" s="15"/>
      <c r="E938" s="15"/>
      <c r="F938" s="15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5">
      <c r="A939" s="1"/>
      <c r="B939" s="1"/>
      <c r="C939" s="1"/>
      <c r="D939" s="15"/>
      <c r="E939" s="15"/>
      <c r="F939" s="15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5">
      <c r="A940" s="1"/>
      <c r="B940" s="1"/>
      <c r="C940" s="1"/>
      <c r="D940" s="15"/>
      <c r="E940" s="15"/>
      <c r="F940" s="15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5">
      <c r="A941" s="1"/>
      <c r="B941" s="1"/>
      <c r="C941" s="1"/>
      <c r="D941" s="15"/>
      <c r="E941" s="15"/>
      <c r="F941" s="15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5">
      <c r="A942" s="1"/>
      <c r="B942" s="1"/>
      <c r="C942" s="1"/>
      <c r="D942" s="15"/>
      <c r="E942" s="15"/>
      <c r="F942" s="15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5">
      <c r="A943" s="1"/>
      <c r="B943" s="1"/>
      <c r="C943" s="1"/>
      <c r="D943" s="15"/>
      <c r="E943" s="15"/>
      <c r="F943" s="15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5">
      <c r="A944" s="1"/>
      <c r="B944" s="1"/>
      <c r="C944" s="1"/>
      <c r="D944" s="15"/>
      <c r="E944" s="15"/>
      <c r="F944" s="15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5">
      <c r="A945" s="1"/>
      <c r="B945" s="1"/>
      <c r="C945" s="1"/>
      <c r="D945" s="15"/>
      <c r="E945" s="15"/>
      <c r="F945" s="15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5">
      <c r="A946" s="1"/>
      <c r="B946" s="1"/>
      <c r="C946" s="1"/>
      <c r="D946" s="15"/>
      <c r="E946" s="15"/>
      <c r="F946" s="15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5">
      <c r="A947" s="1"/>
      <c r="B947" s="1"/>
      <c r="C947" s="1"/>
      <c r="D947" s="15"/>
      <c r="E947" s="15"/>
      <c r="F947" s="15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5">
      <c r="A948" s="1"/>
      <c r="B948" s="1"/>
      <c r="C948" s="1"/>
      <c r="D948" s="15"/>
      <c r="E948" s="15"/>
      <c r="F948" s="15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5">
      <c r="A949" s="1"/>
      <c r="B949" s="1"/>
      <c r="C949" s="1"/>
      <c r="D949" s="15"/>
      <c r="E949" s="15"/>
      <c r="F949" s="15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5">
      <c r="A950" s="1"/>
      <c r="B950" s="1"/>
      <c r="C950" s="1"/>
      <c r="D950" s="15"/>
      <c r="E950" s="15"/>
      <c r="F950" s="15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5">
      <c r="A951" s="1"/>
      <c r="B951" s="1"/>
      <c r="C951" s="1"/>
      <c r="D951" s="15"/>
      <c r="E951" s="15"/>
      <c r="F951" s="15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5">
      <c r="A952" s="1"/>
      <c r="B952" s="1"/>
      <c r="C952" s="1"/>
      <c r="D952" s="15"/>
      <c r="E952" s="15"/>
      <c r="F952" s="15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5">
      <c r="A953" s="1"/>
      <c r="B953" s="1"/>
      <c r="C953" s="1"/>
      <c r="D953" s="15"/>
      <c r="E953" s="15"/>
      <c r="F953" s="15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5">
      <c r="A954" s="1"/>
      <c r="B954" s="1"/>
      <c r="C954" s="1"/>
      <c r="D954" s="15"/>
      <c r="E954" s="15"/>
      <c r="F954" s="15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5">
      <c r="A955" s="1"/>
      <c r="B955" s="1"/>
      <c r="C955" s="1"/>
      <c r="D955" s="15"/>
      <c r="E955" s="15"/>
      <c r="F955" s="15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5">
      <c r="A956" s="1"/>
      <c r="B956" s="1"/>
      <c r="C956" s="1"/>
      <c r="D956" s="15"/>
      <c r="E956" s="15"/>
      <c r="F956" s="15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5">
      <c r="A957" s="1"/>
      <c r="B957" s="1"/>
      <c r="C957" s="1"/>
      <c r="D957" s="15"/>
      <c r="E957" s="15"/>
      <c r="F957" s="15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5">
      <c r="A958" s="1"/>
      <c r="B958" s="1"/>
      <c r="C958" s="1"/>
      <c r="D958" s="15"/>
      <c r="E958" s="15"/>
      <c r="F958" s="15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5">
      <c r="A959" s="1"/>
      <c r="B959" s="1"/>
      <c r="C959" s="1"/>
      <c r="D959" s="15"/>
      <c r="E959" s="15"/>
      <c r="F959" s="15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5">
      <c r="A960" s="1"/>
      <c r="B960" s="1"/>
      <c r="C960" s="1"/>
      <c r="D960" s="15"/>
      <c r="E960" s="15"/>
      <c r="F960" s="15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5">
      <c r="A961" s="1"/>
      <c r="B961" s="1"/>
      <c r="C961" s="1"/>
      <c r="D961" s="15"/>
      <c r="E961" s="15"/>
      <c r="F961" s="15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5">
      <c r="A962" s="1"/>
      <c r="B962" s="1"/>
      <c r="C962" s="1"/>
      <c r="D962" s="15"/>
      <c r="E962" s="15"/>
      <c r="F962" s="15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5">
      <c r="A963" s="1"/>
      <c r="B963" s="1"/>
      <c r="C963" s="1"/>
      <c r="D963" s="15"/>
      <c r="E963" s="15"/>
      <c r="F963" s="15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5">
      <c r="A964" s="1"/>
      <c r="B964" s="1"/>
      <c r="C964" s="1"/>
      <c r="D964" s="15"/>
      <c r="E964" s="15"/>
      <c r="F964" s="15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5">
      <c r="A965" s="1"/>
      <c r="B965" s="1"/>
      <c r="C965" s="1"/>
      <c r="D965" s="15"/>
      <c r="E965" s="15"/>
      <c r="F965" s="15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5">
      <c r="A966" s="1"/>
      <c r="B966" s="1"/>
      <c r="C966" s="1"/>
      <c r="D966" s="15"/>
      <c r="E966" s="15"/>
      <c r="F966" s="15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5">
      <c r="A967" s="1"/>
      <c r="B967" s="1"/>
      <c r="C967" s="1"/>
      <c r="D967" s="15"/>
      <c r="E967" s="15"/>
      <c r="F967" s="15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5">
      <c r="A968" s="1"/>
      <c r="B968" s="1"/>
      <c r="C968" s="1"/>
      <c r="D968" s="15"/>
      <c r="E968" s="15"/>
      <c r="F968" s="15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5">
      <c r="A969" s="1"/>
      <c r="B969" s="1"/>
      <c r="C969" s="1"/>
      <c r="D969" s="15"/>
      <c r="E969" s="15"/>
      <c r="F969" s="15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5">
      <c r="A970" s="1"/>
      <c r="B970" s="1"/>
      <c r="C970" s="1"/>
      <c r="D970" s="15"/>
      <c r="E970" s="15"/>
      <c r="F970" s="15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5">
      <c r="A971" s="1"/>
      <c r="B971" s="1"/>
      <c r="C971" s="1"/>
      <c r="D971" s="15"/>
      <c r="E971" s="15"/>
      <c r="F971" s="15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5">
      <c r="A972" s="1"/>
      <c r="B972" s="1"/>
      <c r="C972" s="1"/>
      <c r="D972" s="15"/>
      <c r="E972" s="15"/>
      <c r="F972" s="15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5">
      <c r="A973" s="1"/>
      <c r="B973" s="1"/>
      <c r="C973" s="1"/>
      <c r="D973" s="15"/>
      <c r="E973" s="15"/>
      <c r="F973" s="15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5">
      <c r="A974" s="1"/>
      <c r="B974" s="1"/>
      <c r="C974" s="1"/>
      <c r="D974" s="15"/>
      <c r="E974" s="15"/>
      <c r="F974" s="15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5">
      <c r="A975" s="1"/>
      <c r="B975" s="1"/>
      <c r="C975" s="1"/>
      <c r="D975" s="15"/>
      <c r="E975" s="15"/>
      <c r="F975" s="15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5">
      <c r="A976" s="1"/>
      <c r="B976" s="1"/>
      <c r="C976" s="1"/>
      <c r="D976" s="15"/>
      <c r="E976" s="15"/>
      <c r="F976" s="15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5">
      <c r="A977" s="1"/>
      <c r="B977" s="1"/>
      <c r="C977" s="1"/>
      <c r="D977" s="15"/>
      <c r="E977" s="15"/>
      <c r="F977" s="15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5">
      <c r="A978" s="1"/>
      <c r="B978" s="1"/>
      <c r="C978" s="1"/>
      <c r="D978" s="15"/>
      <c r="E978" s="15"/>
      <c r="F978" s="15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5">
      <c r="A979" s="1"/>
      <c r="B979" s="1"/>
      <c r="C979" s="1"/>
      <c r="D979" s="15"/>
      <c r="E979" s="15"/>
      <c r="F979" s="15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5">
      <c r="A980" s="1"/>
      <c r="B980" s="1"/>
      <c r="C980" s="1"/>
      <c r="D980" s="15"/>
      <c r="E980" s="15"/>
      <c r="F980" s="15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5">
      <c r="A981" s="1"/>
      <c r="B981" s="1"/>
      <c r="C981" s="1"/>
      <c r="D981" s="15"/>
      <c r="E981" s="15"/>
      <c r="F981" s="15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5">
      <c r="A982" s="1"/>
      <c r="B982" s="1"/>
      <c r="C982" s="1"/>
      <c r="D982" s="15"/>
      <c r="E982" s="15"/>
      <c r="F982" s="15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5">
      <c r="A983" s="1"/>
      <c r="B983" s="1"/>
      <c r="C983" s="1"/>
      <c r="D983" s="15"/>
      <c r="E983" s="15"/>
      <c r="F983" s="15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5">
      <c r="A984" s="1"/>
      <c r="B984" s="1"/>
      <c r="C984" s="1"/>
      <c r="D984" s="15"/>
      <c r="E984" s="15"/>
      <c r="F984" s="15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5">
      <c r="A985" s="1"/>
      <c r="B985" s="1"/>
      <c r="C985" s="1"/>
      <c r="D985" s="15"/>
      <c r="E985" s="15"/>
      <c r="F985" s="15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5">
      <c r="A986" s="1"/>
      <c r="B986" s="1"/>
      <c r="C986" s="1"/>
      <c r="D986" s="15"/>
      <c r="E986" s="15"/>
      <c r="F986" s="15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5">
      <c r="A987" s="1"/>
      <c r="B987" s="1"/>
      <c r="C987" s="1"/>
      <c r="D987" s="15"/>
      <c r="E987" s="15"/>
      <c r="F987" s="15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5">
      <c r="A988" s="1"/>
      <c r="B988" s="1"/>
      <c r="C988" s="1"/>
      <c r="D988" s="15"/>
      <c r="E988" s="15"/>
      <c r="F988" s="15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5">
      <c r="A989" s="1"/>
      <c r="B989" s="1"/>
      <c r="C989" s="1"/>
      <c r="D989" s="15"/>
      <c r="E989" s="15"/>
      <c r="F989" s="15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5">
      <c r="A990" s="1"/>
      <c r="B990" s="1"/>
      <c r="C990" s="1"/>
      <c r="D990" s="15"/>
      <c r="E990" s="15"/>
      <c r="F990" s="15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5">
      <c r="A991" s="1"/>
      <c r="B991" s="1"/>
      <c r="C991" s="1"/>
      <c r="D991" s="15"/>
      <c r="E991" s="15"/>
      <c r="F991" s="15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5">
      <c r="A992" s="1"/>
      <c r="B992" s="1"/>
      <c r="C992" s="1"/>
      <c r="D992" s="15"/>
      <c r="E992" s="15"/>
      <c r="F992" s="15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5">
      <c r="A993" s="1"/>
      <c r="B993" s="1"/>
      <c r="C993" s="1"/>
      <c r="D993" s="15"/>
      <c r="E993" s="15"/>
      <c r="F993" s="15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5">
      <c r="A994" s="1"/>
      <c r="B994" s="1"/>
      <c r="C994" s="1"/>
      <c r="D994" s="15"/>
      <c r="E994" s="15"/>
      <c r="F994" s="15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5">
      <c r="A995" s="1"/>
      <c r="B995" s="1"/>
      <c r="C995" s="1"/>
      <c r="D995" s="15"/>
      <c r="E995" s="15"/>
      <c r="F995" s="15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5">
      <c r="A996" s="1"/>
      <c r="B996" s="1"/>
      <c r="C996" s="1"/>
      <c r="D996" s="15"/>
      <c r="E996" s="15"/>
      <c r="F996" s="15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5">
      <c r="A997" s="1"/>
      <c r="B997" s="1"/>
      <c r="C997" s="1"/>
      <c r="D997" s="15"/>
      <c r="E997" s="15"/>
      <c r="F997" s="15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5">
      <c r="A998" s="1"/>
      <c r="B998" s="1"/>
      <c r="C998" s="1"/>
      <c r="D998" s="15"/>
      <c r="E998" s="15"/>
      <c r="F998" s="15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5">
      <c r="A999" s="1"/>
      <c r="B999" s="1"/>
      <c r="C999" s="1"/>
      <c r="D999" s="15"/>
      <c r="E999" s="15"/>
      <c r="F999" s="15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5">
      <c r="A1000" s="1"/>
      <c r="B1000" s="1"/>
      <c r="C1000" s="1"/>
      <c r="D1000" s="15"/>
      <c r="E1000" s="15"/>
      <c r="F1000" s="15"/>
      <c r="G1000" s="1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5">
      <c r="A1001" s="1"/>
      <c r="B1001" s="1"/>
      <c r="C1001" s="1"/>
      <c r="D1001" s="15"/>
      <c r="E1001" s="15"/>
      <c r="F1001" s="15"/>
      <c r="G1001" s="15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5">
      <c r="A1002" s="1"/>
      <c r="B1002" s="1"/>
      <c r="C1002" s="1"/>
      <c r="D1002" s="15"/>
      <c r="E1002" s="15"/>
      <c r="F1002" s="15"/>
      <c r="G1002" s="15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5">
      <c r="A1003" s="1"/>
      <c r="B1003" s="1"/>
      <c r="C1003" s="1"/>
      <c r="D1003" s="15"/>
      <c r="E1003" s="15"/>
      <c r="F1003" s="15"/>
      <c r="G1003" s="15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5">
      <c r="A1004" s="1"/>
      <c r="B1004" s="1"/>
      <c r="C1004" s="1"/>
      <c r="D1004" s="15"/>
      <c r="E1004" s="15"/>
      <c r="F1004" s="15"/>
      <c r="G1004" s="15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5">
      <c r="A1005" s="1"/>
      <c r="B1005" s="1"/>
      <c r="C1005" s="1"/>
      <c r="D1005" s="15"/>
      <c r="E1005" s="15"/>
      <c r="F1005" s="15"/>
      <c r="G1005" s="15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4">
    <mergeCell ref="A1:G1"/>
    <mergeCell ref="A3:G3"/>
    <mergeCell ref="A6:G6"/>
    <mergeCell ref="A10:G10"/>
  </mergeCells>
  <conditionalFormatting sqref="D4:D5">
    <cfRule type="cellIs" dxfId="23" priority="40" operator="equal">
      <formula>$D$22</formula>
    </cfRule>
    <cfRule type="cellIs" dxfId="22" priority="39" operator="equal">
      <formula>$D$23</formula>
    </cfRule>
    <cfRule type="cellIs" dxfId="21" priority="38" operator="equal">
      <formula>$D$19</formula>
    </cfRule>
    <cfRule type="cellIs" dxfId="20" priority="37" operator="equal">
      <formula>$D$20</formula>
    </cfRule>
  </conditionalFormatting>
  <conditionalFormatting sqref="D7:D9">
    <cfRule type="cellIs" dxfId="19" priority="25" operator="equal">
      <formula>$D$20</formula>
    </cfRule>
    <cfRule type="cellIs" dxfId="18" priority="27" operator="equal">
      <formula>$D$23</formula>
    </cfRule>
    <cfRule type="cellIs" dxfId="17" priority="28" operator="equal">
      <formula>$D$22</formula>
    </cfRule>
    <cfRule type="cellIs" dxfId="16" priority="26" operator="equal">
      <formula>$D$19</formula>
    </cfRule>
  </conditionalFormatting>
  <conditionalFormatting sqref="D11:D13">
    <cfRule type="cellIs" dxfId="15" priority="10" operator="equal">
      <formula>$D$19</formula>
    </cfRule>
    <cfRule type="cellIs" dxfId="14" priority="9" operator="equal">
      <formula>$D$20</formula>
    </cfRule>
    <cfRule type="cellIs" dxfId="13" priority="12" operator="equal">
      <formula>$D$22</formula>
    </cfRule>
    <cfRule type="cellIs" dxfId="12" priority="11" operator="equal">
      <formula>$D$23</formula>
    </cfRule>
  </conditionalFormatting>
  <conditionalFormatting sqref="F4:F5">
    <cfRule type="cellIs" dxfId="11" priority="35" operator="equal">
      <formula>$D$23</formula>
    </cfRule>
    <cfRule type="cellIs" dxfId="10" priority="36" operator="equal">
      <formula>$D$22</formula>
    </cfRule>
    <cfRule type="cellIs" dxfId="9" priority="34" operator="equal">
      <formula>$D$19</formula>
    </cfRule>
    <cfRule type="cellIs" dxfId="8" priority="33" operator="equal">
      <formula>$D$20</formula>
    </cfRule>
  </conditionalFormatting>
  <conditionalFormatting sqref="F7:F9">
    <cfRule type="cellIs" dxfId="7" priority="18" operator="equal">
      <formula>$D$19</formula>
    </cfRule>
    <cfRule type="cellIs" dxfId="6" priority="17" operator="equal">
      <formula>$D$20</formula>
    </cfRule>
    <cfRule type="cellIs" dxfId="5" priority="20" operator="equal">
      <formula>$D$22</formula>
    </cfRule>
    <cfRule type="cellIs" dxfId="4" priority="19" operator="equal">
      <formula>$D$23</formula>
    </cfRule>
  </conditionalFormatting>
  <conditionalFormatting sqref="F11:F13">
    <cfRule type="cellIs" dxfId="3" priority="4" operator="equal">
      <formula>$D$22</formula>
    </cfRule>
    <cfRule type="cellIs" dxfId="2" priority="3" operator="equal">
      <formula>$D$23</formula>
    </cfRule>
    <cfRule type="cellIs" dxfId="1" priority="2" operator="equal">
      <formula>$D$19</formula>
    </cfRule>
    <cfRule type="cellIs" dxfId="0" priority="1" operator="equal">
      <formula>$D$20</formula>
    </cfRule>
  </conditionalFormatting>
  <dataValidations count="1">
    <dataValidation type="list" allowBlank="1" showInputMessage="1" showErrorMessage="1" sqref="D4:D5 F4:F5 D7:D9 F7:F9 D11:D13 F11:F13" xr:uid="{C75EE9EC-5E67-BF4A-9408-EF223485B2E6}">
      <formula1>$D$19:$D$20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Market Key</vt:lpstr>
      <vt:lpstr>Annex 15</vt:lpstr>
      <vt:lpstr>Annex 16</vt:lpstr>
      <vt:lpstr>ProDes Score Calc.</vt:lpstr>
      <vt:lpstr>Data Review Checklist 7</vt:lpstr>
    </vt:vector>
  </TitlesOfParts>
  <Manager>USAID Advancing Nutrition</Manager>
  <Company>USAID Advancing Nutrition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7 Produce Desirability Tool for LMICs (Data Analysis)</dc:title>
  <dc:subject>Food Environment Assessment</dc:subject>
  <dc:creator>USAID Advancing Nutrition</dc:creator>
  <cp:keywords>USAID, food environment, data analysis</cp:keywords>
  <cp:lastModifiedBy> USAID Advancing Nutrition</cp:lastModifiedBy>
  <dcterms:created xsi:type="dcterms:W3CDTF">2024-01-10T21:28:21Z</dcterms:created>
  <dcterms:modified xsi:type="dcterms:W3CDTF">2024-01-26T19:24:25Z</dcterms:modified>
</cp:coreProperties>
</file>